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Julie\Documents\aSLD DATA++++++++\2016 - Yr 19\Wave Reports\"/>
    </mc:Choice>
  </mc:AlternateContent>
  <bookViews>
    <workbookView xWindow="0" yWindow="0" windowWidth="28800" windowHeight="11910"/>
  </bookViews>
  <sheets>
    <sheet name="Sheet1" sheetId="1" r:id="rId1"/>
  </sheets>
  <definedNames>
    <definedName name="_xlnm._FilterDatabase" localSheetId="0" hidden="1">Sheet1!$A$1:$P$73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1" l="1"/>
  <c r="N4" i="1"/>
  <c r="N28" i="1"/>
  <c r="N29" i="1"/>
  <c r="N30" i="1"/>
  <c r="N20" i="1"/>
  <c r="N21" i="1"/>
  <c r="N42" i="1"/>
  <c r="N51" i="1"/>
  <c r="N52" i="1"/>
  <c r="N53" i="1"/>
  <c r="N22" i="1"/>
  <c r="N31" i="1"/>
  <c r="N32" i="1"/>
  <c r="N43" i="1"/>
  <c r="N44" i="1"/>
  <c r="N45" i="1"/>
  <c r="N33" i="1"/>
  <c r="N34" i="1"/>
  <c r="N26" i="1"/>
  <c r="N27" i="1"/>
  <c r="N5" i="1"/>
  <c r="N23" i="1"/>
  <c r="N24" i="1"/>
  <c r="N25" i="1"/>
  <c r="N67" i="1"/>
  <c r="N68" i="1"/>
  <c r="N69" i="1"/>
  <c r="N70" i="1"/>
  <c r="N71" i="1"/>
  <c r="N72" i="1"/>
  <c r="N73" i="1"/>
  <c r="N46" i="1"/>
  <c r="N47" i="1"/>
  <c r="N48" i="1"/>
  <c r="N49" i="1"/>
  <c r="N50" i="1"/>
  <c r="N54" i="1"/>
  <c r="N55" i="1"/>
  <c r="N56" i="1"/>
  <c r="N57" i="1"/>
  <c r="N58" i="1"/>
  <c r="N59" i="1"/>
  <c r="N60" i="1"/>
  <c r="N61" i="1"/>
  <c r="N62" i="1"/>
  <c r="N63" i="1"/>
  <c r="N64" i="1"/>
  <c r="N65" i="1"/>
  <c r="N66" i="1"/>
  <c r="N18" i="1"/>
  <c r="N6" i="1"/>
  <c r="N7" i="1"/>
  <c r="N8" i="1"/>
  <c r="N9" i="1"/>
  <c r="N10" i="1"/>
  <c r="N11" i="1"/>
  <c r="N12" i="1"/>
  <c r="N13" i="1"/>
  <c r="N14" i="1"/>
  <c r="N15" i="1"/>
  <c r="N16" i="1"/>
  <c r="N17" i="1"/>
  <c r="N2" i="1"/>
  <c r="N3" i="1"/>
  <c r="N38" i="1"/>
  <c r="N39" i="1"/>
  <c r="N40" i="1"/>
  <c r="N41" i="1"/>
  <c r="N35" i="1"/>
  <c r="N36" i="1"/>
  <c r="N37" i="1"/>
</calcChain>
</file>

<file path=xl/sharedStrings.xml><?xml version="1.0" encoding="utf-8"?>
<sst xmlns="http://schemas.openxmlformats.org/spreadsheetml/2006/main" count="518" uniqueCount="185">
  <si>
    <t>FRN</t>
  </si>
  <si>
    <t>FRN Nickname</t>
  </si>
  <si>
    <t>FRN Status</t>
  </si>
  <si>
    <t>BEN</t>
  </si>
  <si>
    <t>Billed Entity Name</t>
  </si>
  <si>
    <t>Service Provider Name</t>
  </si>
  <si>
    <t>PAIUnet Backbone - Node 3</t>
  </si>
  <si>
    <t>Funded</t>
  </si>
  <si>
    <t>PAIU NET</t>
  </si>
  <si>
    <t>Treasure Lake LP</t>
  </si>
  <si>
    <t>Data Transmission and/or Internet Access</t>
  </si>
  <si>
    <t>PAIUnet Backbone - Node 12</t>
  </si>
  <si>
    <t>PAIUnet Internet - Node 12</t>
  </si>
  <si>
    <t>PAIUnet Backbone - Node 16</t>
  </si>
  <si>
    <t>PAIUnet Internet - Node 16</t>
  </si>
  <si>
    <t>Affiniti RWAN FY2016</t>
  </si>
  <si>
    <t>INTERMEDIATE UNIT 04</t>
  </si>
  <si>
    <t>Affiniti PA ,LLC</t>
  </si>
  <si>
    <t>MR1:FRN(s) modified in accordance with a RAL request.</t>
  </si>
  <si>
    <t>MR1:FRN modified in accordance with a RAL request.;MR2:Data Transmission and/or Internet Access Services requested in FRN are connected to eligible schools, libraries, and/or NIFs. As a result, the Connection Information questions were modified from “No” to “Yes” on this FRN since services connected to eligible schools, libraries, and/or NIFs are eligible for support.</t>
  </si>
  <si>
    <t>Verizon bridge</t>
  </si>
  <si>
    <t>Intermediate Unit 1 RWAN  ConnectEd</t>
  </si>
  <si>
    <t>Verizon Pennsylvania LLC.</t>
  </si>
  <si>
    <t>MR1:The discount percentage for  was increased from 75% to 76%  based on the review of your member entity(ies)</t>
  </si>
  <si>
    <t xml:space="preserve">MR1:This FRN is modified because services requested are a duplicate of services requested in FCC Form 471 161060223 FRN 169914626 . Program rules prohibit USAC from funding the same products and services to the same location in the same funding year. Duplicate FRN Line Item FRN 1699142854.001  was modified from $$453,600.00 to $$151,200.00 to remove charges associated with duplicate services. </t>
  </si>
  <si>
    <t>FRN IU20 Cons RWAN</t>
  </si>
  <si>
    <t>Colonial Intermediate Unit 20 Consortium</t>
  </si>
  <si>
    <t>PenTeleData Limited Partnership I</t>
  </si>
  <si>
    <t>Wireless Data Plan</t>
  </si>
  <si>
    <t>BETHLEHEM AREA PUBLIC LIBRARY</t>
  </si>
  <si>
    <t>Verizon Wireless (Cellco Partnership)</t>
  </si>
  <si>
    <t>MR1:The Lines for all FRN Line Items was modified from 2 to 1 to agree with the applicant documentation.   ;MR2:The FRN was modified from a monthly charge of $80 to a monthly charge of $40.01 to agree with the applicant documentation.</t>
  </si>
  <si>
    <t>Verizon1#0199</t>
  </si>
  <si>
    <t>HOLY FAMILY LEARNING AT CHATHAM</t>
  </si>
  <si>
    <t>Voice</t>
  </si>
  <si>
    <t>comcast1#8574</t>
  </si>
  <si>
    <t>Comcast IP Phone LLC</t>
  </si>
  <si>
    <t>MR1:The service provider has been modified to Comcast IP Phone LLC, SPIN number 143035551 due to company deactivation, merger, and/or acquisition.</t>
  </si>
  <si>
    <t>Windstream#0085</t>
  </si>
  <si>
    <t>Windstream Communications, LLC</t>
  </si>
  <si>
    <t>Mahogany Telecom</t>
  </si>
  <si>
    <t>Communities In Schools of Philadelphia</t>
  </si>
  <si>
    <t>TeleCaaS, LLC</t>
  </si>
  <si>
    <t>MR1:FRN(s) modified in accordance with a RAL request.;MR2:The number of Total Full Time Students and Total Eligible NSLP Student Count for Communities in Schools of Philadelphia on the FCC Form 471 was modified in consultation with the applicant.</t>
  </si>
  <si>
    <t>MR1:FRN modified in accordance with a RAL request.</t>
  </si>
  <si>
    <t>Cogent Internet</t>
  </si>
  <si>
    <t>COGENT COMMUNICATIONS, INC. dba PSINet, Inc.</t>
  </si>
  <si>
    <t>Internet - Verizon Online</t>
  </si>
  <si>
    <t>PARKWAY WEST CAREER AND TECHNOLOGY CENTER</t>
  </si>
  <si>
    <t>Verizon Online LLC</t>
  </si>
  <si>
    <t>MR1:The Type of Connection for FRN Line Item 1699111995.001 was modified from Dark Fiber (No Special Construction) to OC-N(TDM Fiber) to agree with the applicant documentation.;MR2:FRN modified in accordance with a RAL request.</t>
  </si>
  <si>
    <t>Internet_Comcast</t>
  </si>
  <si>
    <t>Somerset Academy</t>
  </si>
  <si>
    <t>Comcast Business Communications</t>
  </si>
  <si>
    <t>MR1:The discount percentage for Somerset Academy was unchanged from 90% to 90% based on FCC Form 471 application 161057468 which was filed by Somerset Academy.</t>
  </si>
  <si>
    <t>Internet_Xtel</t>
  </si>
  <si>
    <t>XTel Communications, Inc.</t>
  </si>
  <si>
    <t>VoIP Bundle_Xtel</t>
  </si>
  <si>
    <t>Dell Switch - ASK</t>
  </si>
  <si>
    <t>COUNCIL ROCK SCHOOL DISTRICT</t>
  </si>
  <si>
    <t>ASK TECHNOLOGIES INC</t>
  </si>
  <si>
    <t>Internal Connections</t>
  </si>
  <si>
    <t>COMCAST Fiber Lines b/w District Buildings</t>
  </si>
  <si>
    <t>INDIANA AREA SCHOOL DISTRICT</t>
  </si>
  <si>
    <t>MR1:The Type of Connection for all FRN Line Items was modified from Dark Fiber (No Special Construction) to 1000Mbps Ethernet Service to agree with the applicant documentation.   </t>
  </si>
  <si>
    <t>POTS Consolidated Communications</t>
  </si>
  <si>
    <t>Consolidated Communications Enterprise Services, Inc.</t>
  </si>
  <si>
    <t>Sunesys WAN</t>
  </si>
  <si>
    <t>POTTSGROVE SCHOOL DISTRICT</t>
  </si>
  <si>
    <t>Sunesys, LLC</t>
  </si>
  <si>
    <t>Local and LD telephone service</t>
  </si>
  <si>
    <t>XO Communication Services LLC</t>
  </si>
  <si>
    <t>Cell phones</t>
  </si>
  <si>
    <t>T-Mobile USA, Inc.</t>
  </si>
  <si>
    <t>MR1:Based on the applicant’s request, the Monthly Recurring Eligible Cost of the FRN’s Item 21 was changed from $609.75 to $276.83.</t>
  </si>
  <si>
    <t>Comcast Alpha Line</t>
  </si>
  <si>
    <t>MR1:The Type of connection for all FRN Line Items was modified from Dark Fiber (No Special Construction) to 200Mbps Ethernet Service to agree with the applicant documentation.   </t>
  </si>
  <si>
    <t>TMobile Basic Voice Plan Cellphones</t>
  </si>
  <si>
    <t>Cancelled</t>
  </si>
  <si>
    <t>CR1:FRN canceled in consultation with the applicant.</t>
  </si>
  <si>
    <t>2016 Local Phone</t>
  </si>
  <si>
    <t>DELAWARE VALLEY SCHOOL DIST</t>
  </si>
  <si>
    <t>Verizon North LLC</t>
  </si>
  <si>
    <t>Insight Systems Exchange</t>
  </si>
  <si>
    <t>Denied</t>
  </si>
  <si>
    <t>GATEWAY SCHOOL DISTRICT</t>
  </si>
  <si>
    <t>DR1:No contract or legally binding agreement was in place when the FCC Form 471 Certification was filed.  FCC Rules require that a contract be signed and dated by the applicant or a legally binding agreement is entered into prior to the filing of the FCC Form 471 Certification for the products and services requested. Since this requirement was not met, the FRN is denied.</t>
  </si>
  <si>
    <t>2016BHASDCat2Networking</t>
  </si>
  <si>
    <t>BRANDYWINE HTS AREA SCH DIST</t>
  </si>
  <si>
    <t>Zones Corporate Solutions, Inc.</t>
  </si>
  <si>
    <t>MR1:The FRN was modified from $324,799.71 to $225,705.90 to agree with the applicant documentation.</t>
  </si>
  <si>
    <t>FY2016 Frontier Loacal/LD</t>
  </si>
  <si>
    <t>DALLAS SCHOOL DISTRICT</t>
  </si>
  <si>
    <t>Commonwealth Telephone Company</t>
  </si>
  <si>
    <t>MR1:The discount percentage of this FCC Form 471 application was reduced from 70% to 60% to a level that could be validated by third party data.</t>
  </si>
  <si>
    <t>MR1:The FRN was modified from $558.00 to $498 to agree with the applicant documentation.</t>
  </si>
  <si>
    <t>FY2016 Frontier IA w/Transport</t>
  </si>
  <si>
    <t xml:space="preserve">MR1:Connection that provides a  Wide area network was modified in accordance with the applicant’s request </t>
  </si>
  <si>
    <t>FY2016 VW Cells</t>
  </si>
  <si>
    <t>MR1:The FRN was modified from 1 to 39 Lines to agree with the applicant documentation.</t>
  </si>
  <si>
    <t>FY2016 IntegraONE Chester Street</t>
  </si>
  <si>
    <t>WYOMING VALLEY WEST DISTRICT</t>
  </si>
  <si>
    <t>Integra Business Inc.</t>
  </si>
  <si>
    <t>FY2016 IntegraONE Dana Street</t>
  </si>
  <si>
    <t>FY2016 IntegraONE WVW High School</t>
  </si>
  <si>
    <t>FY2016 IntegraONE WVW Middle School</t>
  </si>
  <si>
    <t>FY2016 IntegraONE Schuyler Ave School</t>
  </si>
  <si>
    <t>FY2016 IntegraONE State Street School</t>
  </si>
  <si>
    <t>FY2016 IntegraONE Third Avenue School</t>
  </si>
  <si>
    <t>MAW WAN</t>
  </si>
  <si>
    <t>READING SCHOOL DISTRICT</t>
  </si>
  <si>
    <t>MAW Communications Inc</t>
  </si>
  <si>
    <t>MAW Internet</t>
  </si>
  <si>
    <t>MR1:The FRN was modified from $71,148.48 to $71,147.52 to agree with the applicant documentation.</t>
  </si>
  <si>
    <t>Yr19Frontier</t>
  </si>
  <si>
    <t>CTSI, LLC, dba Frontier Communications, CTSI Company</t>
  </si>
  <si>
    <t>MR1:The amount of the funding request was changed from $$17,520.00 to $$13,200.00 to remove ineligible items DID and Caller ID.</t>
  </si>
  <si>
    <t>Yr19 AT&amp;T Mobility</t>
  </si>
  <si>
    <t>AT&amp;T Mobility</t>
  </si>
  <si>
    <t>MR1:The FRN was modified from $1,901.52 per month to $922.25 per month to agree with the applicant documentation.;MR2:FRN modified in accordance with a RAL request.</t>
  </si>
  <si>
    <t>Yr19 Comcast</t>
  </si>
  <si>
    <t>POTs Lines</t>
  </si>
  <si>
    <t>UNIVERSAL EDUCATION COMPANIES, INC</t>
  </si>
  <si>
    <t>Philly - PRI's</t>
  </si>
  <si>
    <t>PRI - Lee Campus</t>
  </si>
  <si>
    <t>Time Warner Cable Business LLC</t>
  </si>
  <si>
    <t>MR1:In consultation with the applicant, the service provider has been changed to Time Warner Cable Business LLC, SPIN number 143048275.;MR2:FRN modified in accordance with a RAL request.;MR3:The amount of the funding request was changed from $414.00/month to $399.00/month to remove the ineligible product(s) or service(s): DID Blk 100 Numbers - $15.00.</t>
  </si>
  <si>
    <t>PRI Millenium and Renaissance Campus</t>
  </si>
  <si>
    <t>MR1:In consultation with the applicant, the service provider has been changed to Time Warner Cable Business LLC, SPIN number 143048275.;MR2:FRN modified in accordance with a RAL request.;MR3:The amount of the funding request was changed from $828.00/month to $798.00/month to remove the ineligible product(s) or service(s): DID Blk 100 Numbers - $30.00.</t>
  </si>
  <si>
    <t>Cell Phone Service - All Campuses</t>
  </si>
  <si>
    <t>Internet Access - Milwaukee Campuses</t>
  </si>
  <si>
    <t>MR1:In consultation with the applicant, the service provider has been changed to Time Warner Cable Business LLC, SPIN number 143048275.;MR2:FRN modified in accordance with a RAL request.</t>
  </si>
  <si>
    <t>Internet Access and Private Line Service - Philadelphia Campuses</t>
  </si>
  <si>
    <t>MR1:Data Transmission and/or Internet Access Services requested in FRN 1699083112.001 are connected to eligible schools, libraries, and/or NIFs. As a result, the Connection Information questions were modified from “No” to “Yes” on this FRN since services connected to eligible schools, libraries, and/or NIFs are eligible for support.</t>
  </si>
  <si>
    <t>High School Cabling and Installation of Access Points and Wireless Controller</t>
  </si>
  <si>
    <t>UPPER DARBY SCHOOL DISTRICT</t>
  </si>
  <si>
    <t>Junto Philly LLC dba Squid Networking</t>
  </si>
  <si>
    <t>High School Wireless Network Equipment</t>
  </si>
  <si>
    <t>MR1:Based on the applicant’s request, the One-time Eligible Cost of the FRN’s Item 21 was changed from $332,858.40 to $313,694.40.</t>
  </si>
  <si>
    <t>Maintenance and Technical Support Services for High School Wireless Network Equipment</t>
  </si>
  <si>
    <t>Basic Maintenance of Internal Connections</t>
  </si>
  <si>
    <t>MR1:The amount of the funding request was changed from $12,329.25 to $9,486.00  to removethe ineligible products : SW1N-APPEFNG256 for $1,619.25 and SW1N-APRFP256  for  $1,224.00.</t>
  </si>
  <si>
    <t>Wireless Network Equipment for Elementary and Middle Schools</t>
  </si>
  <si>
    <t>MR1:Based on the applicant’s request, the One-time Eligible Cost of the FRN’s Item 21 was changed from $864,472.25 to $822,009.60.</t>
  </si>
  <si>
    <t>Communications Cabling and Installation of Access Points in Elementary and Middle Schools</t>
  </si>
  <si>
    <t>MR1:Based on the applicant’s request, the One-time Eligible Cost  of the FRN’s Item 21 was changed from $406,089.80 to $384,261.00.</t>
  </si>
  <si>
    <t>Maintenance and Technical Support for Wireless Network Equipment - Elementary and Middle Schools</t>
  </si>
  <si>
    <t>MR1:The amount of the funding request was changed from $61,192.90 to $49,186.65 to Remove the ineligible products; SWIN-APPEFNG64 for $4,955.50, SWIN-APPEFNG128 for $1,717.00 ; SWIN-APRFP64 for $3,973.75 and SWIN-APRFP128 for $ 1,360.00 .).;MR2:Based on the applicant’s request, the One-time Eligible Cost of the FRN’s Item 21 was changed from $49,186.65 to $36,032.81.</t>
  </si>
  <si>
    <t>Sunesys Dark Fiber Service</t>
  </si>
  <si>
    <t>CENTRAL BUCKS SCHOOL DIST</t>
  </si>
  <si>
    <t>Comcast Hatboro Head Start Internet</t>
  </si>
  <si>
    <t>BUCKS COUNTY SCHOOLS INTERMEDIATE UNIT 22</t>
  </si>
  <si>
    <t>Comcast Cable Communications, LLC</t>
  </si>
  <si>
    <t>Comcast Quakertown Head Start Internet</t>
  </si>
  <si>
    <t>Comcast Morrisville Head Start Internet</t>
  </si>
  <si>
    <t>Sunesys Lit Fiber Service to BCIU-Everitt School</t>
  </si>
  <si>
    <t>Verizon COPA Voice Service Lines</t>
  </si>
  <si>
    <t>MCI Communications Corp</t>
  </si>
  <si>
    <t>Verizon PA Local and LD Lines</t>
  </si>
  <si>
    <t>AT&amp;T LD Service - St Lukes</t>
  </si>
  <si>
    <t>AT&amp;T Corp.</t>
  </si>
  <si>
    <t>CTSI d/b/a Frontier  - Palisades HS Voice Phone Service</t>
  </si>
  <si>
    <t>Verizon Wireless Voice Cellular Service</t>
  </si>
  <si>
    <t>Verizon FIOS Internet</t>
  </si>
  <si>
    <t>Service Electric Haycock Cable Modem</t>
  </si>
  <si>
    <t>Service Electric Cable TV &amp; Communications</t>
  </si>
  <si>
    <t>Windstream Internet to Detention Center</t>
  </si>
  <si>
    <t xml:space="preserve">MR1:A SPIN change from Service Electric Cable TV &amp;amp; Communication SPIN 1430046359 to Wind stream Communication LLC SPIN143030766 was requested.  This request appears to be an Operational SPIN change. Operational SPIN changes must be postmarked or received no earlier than the date of your Funding Commitment Decision Letter (FCDL).  Under the Program procedures, USAC is unable to process requests for pre-commitment Operational SPIN changes. </t>
  </si>
  <si>
    <t>AEC WiFi</t>
  </si>
  <si>
    <t>ALLEGHENY EAST CONFERENCE CORPORATION OF SEVENTH-DAY ADVENTIST [AEC OFFICE OF EDUCATION]</t>
  </si>
  <si>
    <t>Granite Telecommunications, LLC</t>
  </si>
  <si>
    <t>MR1:The applicant failed to supply documentation to support the requested discount/supplied valid third party data to support the higher/lower discount.  As a result of this action, the discount of this FCC Form 471 was decreased from 80 – Original% to 20 – Modified%, minimum discount percentage OR the discount percentage that could be validated by third party data.</t>
  </si>
  <si>
    <t>AEC - Voice</t>
  </si>
  <si>
    <t>DR1:The service type of this FRN is Voice Services.  According to the FCC Order 14-99, all Voice Services are subject to a phase down of support beginning in Funding Year 2015. Therefore, this FRN’s reduced discount rate is 0% and this FRN is denied.</t>
  </si>
  <si>
    <t>Category</t>
  </si>
  <si>
    <t>Pre-Discount</t>
  </si>
  <si>
    <t>Discount</t>
  </si>
  <si>
    <t>Original Request</t>
  </si>
  <si>
    <t>Difference</t>
  </si>
  <si>
    <t>Committed Amount</t>
  </si>
  <si>
    <t>C1/C2</t>
  </si>
  <si>
    <t>C1</t>
  </si>
  <si>
    <t>C2</t>
  </si>
  <si>
    <t>471 Application Comment</t>
  </si>
  <si>
    <t>FRN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</si>
</sst>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1">
    <xf numFmtId="0" fontId="0" fillId="0" borderId="0" xfId="0"/>
    <xf numFmtId="0" fontId="1" fillId="0" borderId="0" xfId="0" applyFont="1"/>
    <xf numFmtId="0" fontId="0" fillId="0" borderId="0" xfId="0" applyAlignment="1">
      <alignment horizontal="center"/>
    </xf>
    <xf numFmtId="8" fontId="0" fillId="0" borderId="0" xfId="0" applyNumberFormat="1"/>
    <xf numFmtId="164" fontId="0" fillId="0" borderId="0" xfId="0" applyNumberFormat="1"/>
    <xf numFmtId="0" fontId="1" fillId="0" borderId="1" xfId="0" applyFont="1" applyBorder="1"/>
    <xf numFmtId="8" fontId="1" fillId="0" borderId="1" xfId="0" applyNumberFormat="1" applyFont="1" applyBorder="1"/>
    <xf numFmtId="164" fontId="1" fillId="0" borderId="1" xfId="0" applyNumberFormat="1" applyFont="1" applyBorder="1"/>
    <xf numFmtId="0" fontId="1" fillId="0" borderId="1" xfId="0" applyFont="1" applyBorder="1" applyAlignment="1">
      <alignment horizontal="center"/>
    </xf>
    <xf numFmtId="8" fontId="1" fillId="0" borderId="1" xfId="0" applyNumberFormat="1" applyFont="1" applyBorder="1" applyAlignment="1">
      <alignment horizontal="center"/>
    </xf>
    <xf numFmtId="8"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abSelected="1" workbookViewId="0">
      <pane ySplit="1" topLeftCell="A2" activePane="bottomLeft" state="frozen"/>
      <selection pane="bottomLeft" activeCell="C15" sqref="C15"/>
    </sheetView>
  </sheetViews>
  <sheetFormatPr defaultRowHeight="15" x14ac:dyDescent="0.25"/>
  <cols>
    <col min="1" max="1" width="51.42578125" customWidth="1"/>
    <col min="2" max="2" width="9.140625" style="2"/>
    <col min="3" max="3" width="13.28515625" style="2" customWidth="1"/>
    <col min="4" max="4" width="12.85546875" style="2" customWidth="1"/>
    <col min="5" max="5" width="25.140625" customWidth="1"/>
    <col min="6" max="6" width="14.5703125" style="2" customWidth="1"/>
    <col min="7" max="7" width="36.42578125" customWidth="1"/>
    <col min="8" max="8" width="9.140625" style="10" customWidth="1"/>
    <col min="9" max="9" width="23.5703125" customWidth="1"/>
    <col min="10" max="10" width="14.140625" style="4" customWidth="1"/>
    <col min="11" max="11" width="10.140625" style="2" customWidth="1"/>
    <col min="12" max="12" width="15.7109375" style="4" customWidth="1"/>
    <col min="13" max="13" width="15.85546875" style="4" customWidth="1"/>
    <col min="14" max="14" width="18.140625" style="3" customWidth="1"/>
    <col min="15" max="15" width="30.7109375" customWidth="1"/>
    <col min="16" max="16" width="24.5703125" customWidth="1"/>
  </cols>
  <sheetData>
    <row r="1" spans="1:16" s="1" customFormat="1" x14ac:dyDescent="0.25">
      <c r="A1" s="5" t="s">
        <v>4</v>
      </c>
      <c r="B1" s="8" t="s">
        <v>3</v>
      </c>
      <c r="C1" s="8">
        <v>471</v>
      </c>
      <c r="D1" s="8" t="s">
        <v>0</v>
      </c>
      <c r="E1" s="5" t="s">
        <v>1</v>
      </c>
      <c r="F1" s="8" t="s">
        <v>2</v>
      </c>
      <c r="G1" s="5" t="s">
        <v>5</v>
      </c>
      <c r="H1" s="9" t="s">
        <v>180</v>
      </c>
      <c r="I1" s="5" t="s">
        <v>174</v>
      </c>
      <c r="J1" s="7" t="s">
        <v>175</v>
      </c>
      <c r="K1" s="8" t="s">
        <v>176</v>
      </c>
      <c r="L1" s="7" t="s">
        <v>177</v>
      </c>
      <c r="M1" s="7" t="s">
        <v>179</v>
      </c>
      <c r="N1" s="6" t="s">
        <v>178</v>
      </c>
      <c r="O1" s="5" t="s">
        <v>183</v>
      </c>
      <c r="P1" s="5" t="s">
        <v>184</v>
      </c>
    </row>
    <row r="2" spans="1:16" x14ac:dyDescent="0.25">
      <c r="A2" t="s">
        <v>169</v>
      </c>
      <c r="B2" s="2">
        <v>16081985</v>
      </c>
      <c r="C2" s="2">
        <v>161057486</v>
      </c>
      <c r="D2" s="2">
        <v>1699133942</v>
      </c>
      <c r="E2" t="s">
        <v>168</v>
      </c>
      <c r="F2" s="2" t="s">
        <v>7</v>
      </c>
      <c r="G2" t="s">
        <v>170</v>
      </c>
      <c r="H2" s="10" t="s">
        <v>181</v>
      </c>
      <c r="I2" t="s">
        <v>10</v>
      </c>
      <c r="J2" s="4">
        <v>189288</v>
      </c>
      <c r="K2" s="2">
        <v>0.2</v>
      </c>
      <c r="L2" s="4">
        <v>151430.39999999999</v>
      </c>
      <c r="M2" s="4">
        <v>37857.599999999999</v>
      </c>
      <c r="N2" s="3">
        <f>M2-L2</f>
        <v>-113572.79999999999</v>
      </c>
      <c r="O2" t="s">
        <v>171</v>
      </c>
    </row>
    <row r="3" spans="1:16" x14ac:dyDescent="0.25">
      <c r="A3" t="s">
        <v>169</v>
      </c>
      <c r="B3" s="2">
        <v>16081985</v>
      </c>
      <c r="C3" s="2">
        <v>161057486</v>
      </c>
      <c r="D3" s="2">
        <v>1699134007</v>
      </c>
      <c r="E3" t="s">
        <v>172</v>
      </c>
      <c r="F3" s="2" t="s">
        <v>84</v>
      </c>
      <c r="G3" t="s">
        <v>170</v>
      </c>
      <c r="H3" s="10" t="s">
        <v>181</v>
      </c>
      <c r="I3" t="s">
        <v>34</v>
      </c>
      <c r="J3" s="4">
        <v>8991</v>
      </c>
      <c r="K3" s="2">
        <v>0</v>
      </c>
      <c r="L3" s="4">
        <v>3596.4</v>
      </c>
      <c r="M3" s="4">
        <v>0</v>
      </c>
      <c r="N3" s="3">
        <f>M3-L3</f>
        <v>-3596.4</v>
      </c>
      <c r="O3" t="s">
        <v>171</v>
      </c>
      <c r="P3" t="s">
        <v>173</v>
      </c>
    </row>
    <row r="4" spans="1:16" x14ac:dyDescent="0.25">
      <c r="A4" t="s">
        <v>29</v>
      </c>
      <c r="B4" s="2">
        <v>125904</v>
      </c>
      <c r="C4" s="2">
        <v>161005097</v>
      </c>
      <c r="D4" s="2">
        <v>1699006643</v>
      </c>
      <c r="E4" t="s">
        <v>28</v>
      </c>
      <c r="F4" s="2" t="s">
        <v>7</v>
      </c>
      <c r="G4" t="s">
        <v>30</v>
      </c>
      <c r="H4" s="10" t="s">
        <v>181</v>
      </c>
      <c r="I4" t="s">
        <v>10</v>
      </c>
      <c r="J4" s="4">
        <v>480.12</v>
      </c>
      <c r="K4" s="2">
        <v>0.8</v>
      </c>
      <c r="L4" s="4">
        <v>768</v>
      </c>
      <c r="M4" s="4">
        <v>384.1</v>
      </c>
      <c r="N4" s="3">
        <f>M4-L4</f>
        <v>-383.9</v>
      </c>
      <c r="P4" t="s">
        <v>31</v>
      </c>
    </row>
    <row r="5" spans="1:16" x14ac:dyDescent="0.25">
      <c r="A5" t="s">
        <v>88</v>
      </c>
      <c r="B5" s="2">
        <v>126262</v>
      </c>
      <c r="C5" s="2">
        <v>161020438</v>
      </c>
      <c r="D5" s="2">
        <v>1699038176</v>
      </c>
      <c r="E5" t="s">
        <v>87</v>
      </c>
      <c r="F5" s="2" t="s">
        <v>7</v>
      </c>
      <c r="G5" t="s">
        <v>89</v>
      </c>
      <c r="H5" s="10" t="s">
        <v>182</v>
      </c>
      <c r="I5" t="s">
        <v>61</v>
      </c>
      <c r="J5" s="4">
        <v>225705.94</v>
      </c>
      <c r="K5" s="2">
        <v>0.5</v>
      </c>
      <c r="L5" s="4">
        <v>162399.85999999999</v>
      </c>
      <c r="M5" s="4">
        <v>112852.97</v>
      </c>
      <c r="N5" s="3">
        <f>M5-L5</f>
        <v>-49546.889999999985</v>
      </c>
      <c r="P5" t="s">
        <v>90</v>
      </c>
    </row>
    <row r="6" spans="1:16" x14ac:dyDescent="0.25">
      <c r="A6" t="s">
        <v>151</v>
      </c>
      <c r="B6" s="2">
        <v>126055</v>
      </c>
      <c r="C6" s="2">
        <v>161054963</v>
      </c>
      <c r="D6" s="2">
        <v>1699127301</v>
      </c>
      <c r="E6" t="s">
        <v>150</v>
      </c>
      <c r="F6" s="2" t="s">
        <v>7</v>
      </c>
      <c r="G6" t="s">
        <v>152</v>
      </c>
      <c r="H6" s="10" t="s">
        <v>181</v>
      </c>
      <c r="I6" t="s">
        <v>10</v>
      </c>
      <c r="J6" s="4">
        <v>2474.8000000000002</v>
      </c>
      <c r="K6" s="2">
        <v>0.9</v>
      </c>
      <c r="L6" s="4">
        <v>2227.3200000000002</v>
      </c>
      <c r="M6" s="4">
        <v>2227.3200000000002</v>
      </c>
      <c r="N6" s="3">
        <f>M6-L6</f>
        <v>0</v>
      </c>
      <c r="O6" t="s">
        <v>18</v>
      </c>
    </row>
    <row r="7" spans="1:16" x14ac:dyDescent="0.25">
      <c r="A7" t="s">
        <v>151</v>
      </c>
      <c r="B7" s="2">
        <v>126055</v>
      </c>
      <c r="C7" s="2">
        <v>161054963</v>
      </c>
      <c r="D7" s="2">
        <v>1699127313</v>
      </c>
      <c r="E7" t="s">
        <v>153</v>
      </c>
      <c r="F7" s="2" t="s">
        <v>7</v>
      </c>
      <c r="G7" t="s">
        <v>152</v>
      </c>
      <c r="H7" s="10" t="s">
        <v>181</v>
      </c>
      <c r="I7" t="s">
        <v>10</v>
      </c>
      <c r="J7" s="4">
        <v>2474.8000000000002</v>
      </c>
      <c r="K7" s="2">
        <v>0.9</v>
      </c>
      <c r="L7" s="4">
        <v>2227.3200000000002</v>
      </c>
      <c r="M7" s="4">
        <v>2227.3200000000002</v>
      </c>
      <c r="N7" s="3">
        <f>M7-L7</f>
        <v>0</v>
      </c>
      <c r="O7" t="s">
        <v>18</v>
      </c>
    </row>
    <row r="8" spans="1:16" x14ac:dyDescent="0.25">
      <c r="A8" t="s">
        <v>151</v>
      </c>
      <c r="B8" s="2">
        <v>126055</v>
      </c>
      <c r="C8" s="2">
        <v>161054963</v>
      </c>
      <c r="D8" s="2">
        <v>1699127336</v>
      </c>
      <c r="E8" t="s">
        <v>154</v>
      </c>
      <c r="F8" s="2" t="s">
        <v>7</v>
      </c>
      <c r="G8" t="s">
        <v>152</v>
      </c>
      <c r="H8" s="10" t="s">
        <v>181</v>
      </c>
      <c r="I8" t="s">
        <v>10</v>
      </c>
      <c r="J8" s="4">
        <v>2474.8000000000002</v>
      </c>
      <c r="K8" s="2">
        <v>0.9</v>
      </c>
      <c r="L8" s="4">
        <v>2227.3200000000002</v>
      </c>
      <c r="M8" s="4">
        <v>2227.3200000000002</v>
      </c>
      <c r="N8" s="3">
        <f>M8-L8</f>
        <v>0</v>
      </c>
      <c r="O8" t="s">
        <v>18</v>
      </c>
    </row>
    <row r="9" spans="1:16" x14ac:dyDescent="0.25">
      <c r="A9" t="s">
        <v>151</v>
      </c>
      <c r="B9" s="2">
        <v>126055</v>
      </c>
      <c r="C9" s="2">
        <v>161054963</v>
      </c>
      <c r="D9" s="2">
        <v>1699127344</v>
      </c>
      <c r="E9" t="s">
        <v>155</v>
      </c>
      <c r="F9" s="2" t="s">
        <v>7</v>
      </c>
      <c r="G9" t="s">
        <v>69</v>
      </c>
      <c r="H9" s="10" t="s">
        <v>181</v>
      </c>
      <c r="I9" t="s">
        <v>10</v>
      </c>
      <c r="J9" s="4">
        <v>7560</v>
      </c>
      <c r="K9" s="2">
        <v>0.9</v>
      </c>
      <c r="L9" s="4">
        <v>6804</v>
      </c>
      <c r="M9" s="4">
        <v>6804</v>
      </c>
      <c r="N9" s="3">
        <f>M9-L9</f>
        <v>0</v>
      </c>
      <c r="O9" t="s">
        <v>18</v>
      </c>
    </row>
    <row r="10" spans="1:16" x14ac:dyDescent="0.25">
      <c r="A10" t="s">
        <v>151</v>
      </c>
      <c r="B10" s="2">
        <v>126055</v>
      </c>
      <c r="C10" s="2">
        <v>161054963</v>
      </c>
      <c r="D10" s="2">
        <v>1699127360</v>
      </c>
      <c r="E10" t="s">
        <v>156</v>
      </c>
      <c r="F10" s="2" t="s">
        <v>7</v>
      </c>
      <c r="G10" t="s">
        <v>157</v>
      </c>
      <c r="H10" s="10" t="s">
        <v>181</v>
      </c>
      <c r="I10" t="s">
        <v>34</v>
      </c>
      <c r="J10" s="4">
        <v>42203.76</v>
      </c>
      <c r="K10" s="2">
        <v>0.5</v>
      </c>
      <c r="L10" s="4">
        <v>21101.88</v>
      </c>
      <c r="M10" s="4">
        <v>21101.88</v>
      </c>
      <c r="N10" s="3">
        <f>M10-L10</f>
        <v>0</v>
      </c>
      <c r="O10" t="s">
        <v>18</v>
      </c>
    </row>
    <row r="11" spans="1:16" x14ac:dyDescent="0.25">
      <c r="A11" t="s">
        <v>151</v>
      </c>
      <c r="B11" s="2">
        <v>126055</v>
      </c>
      <c r="C11" s="2">
        <v>161054963</v>
      </c>
      <c r="D11" s="2">
        <v>1699127384</v>
      </c>
      <c r="E11" t="s">
        <v>158</v>
      </c>
      <c r="F11" s="2" t="s">
        <v>7</v>
      </c>
      <c r="G11" t="s">
        <v>22</v>
      </c>
      <c r="H11" s="10" t="s">
        <v>181</v>
      </c>
      <c r="I11" t="s">
        <v>34</v>
      </c>
      <c r="J11" s="4">
        <v>1957.92</v>
      </c>
      <c r="K11" s="2">
        <v>0.5</v>
      </c>
      <c r="L11" s="4">
        <v>978.96</v>
      </c>
      <c r="M11" s="4">
        <v>978.96</v>
      </c>
      <c r="N11" s="3">
        <f>M11-L11</f>
        <v>0</v>
      </c>
      <c r="O11" t="s">
        <v>18</v>
      </c>
    </row>
    <row r="12" spans="1:16" x14ac:dyDescent="0.25">
      <c r="A12" t="s">
        <v>151</v>
      </c>
      <c r="B12" s="2">
        <v>126055</v>
      </c>
      <c r="C12" s="2">
        <v>161054963</v>
      </c>
      <c r="D12" s="2">
        <v>1699127391</v>
      </c>
      <c r="E12" t="s">
        <v>159</v>
      </c>
      <c r="F12" s="2" t="s">
        <v>7</v>
      </c>
      <c r="G12" t="s">
        <v>160</v>
      </c>
      <c r="H12" s="10" t="s">
        <v>181</v>
      </c>
      <c r="I12" t="s">
        <v>34</v>
      </c>
      <c r="J12" s="4">
        <v>484.32</v>
      </c>
      <c r="K12" s="2">
        <v>0.5</v>
      </c>
      <c r="L12" s="4">
        <v>242.16</v>
      </c>
      <c r="M12" s="4">
        <v>242.16</v>
      </c>
      <c r="N12" s="3">
        <f>M12-L12</f>
        <v>0</v>
      </c>
      <c r="O12" t="s">
        <v>18</v>
      </c>
    </row>
    <row r="13" spans="1:16" x14ac:dyDescent="0.25">
      <c r="A13" t="s">
        <v>151</v>
      </c>
      <c r="B13" s="2">
        <v>126055</v>
      </c>
      <c r="C13" s="2">
        <v>161054963</v>
      </c>
      <c r="D13" s="2">
        <v>1699127400</v>
      </c>
      <c r="E13" t="s">
        <v>161</v>
      </c>
      <c r="F13" s="2" t="s">
        <v>7</v>
      </c>
      <c r="G13" t="s">
        <v>115</v>
      </c>
      <c r="H13" s="10" t="s">
        <v>181</v>
      </c>
      <c r="I13" t="s">
        <v>34</v>
      </c>
      <c r="J13" s="4">
        <v>720</v>
      </c>
      <c r="K13" s="2">
        <v>0.5</v>
      </c>
      <c r="L13" s="4">
        <v>360</v>
      </c>
      <c r="M13" s="4">
        <v>360</v>
      </c>
      <c r="N13" s="3">
        <f>M13-L13</f>
        <v>0</v>
      </c>
      <c r="O13" t="s">
        <v>18</v>
      </c>
    </row>
    <row r="14" spans="1:16" x14ac:dyDescent="0.25">
      <c r="A14" t="s">
        <v>151</v>
      </c>
      <c r="B14" s="2">
        <v>126055</v>
      </c>
      <c r="C14" s="2">
        <v>161054963</v>
      </c>
      <c r="D14" s="2">
        <v>1699127429</v>
      </c>
      <c r="E14" t="s">
        <v>162</v>
      </c>
      <c r="F14" s="2" t="s">
        <v>7</v>
      </c>
      <c r="G14" t="s">
        <v>30</v>
      </c>
      <c r="H14" s="10" t="s">
        <v>181</v>
      </c>
      <c r="I14" t="s">
        <v>34</v>
      </c>
      <c r="J14" s="4">
        <v>88418.28</v>
      </c>
      <c r="K14" s="2">
        <v>0.5</v>
      </c>
      <c r="L14" s="4">
        <v>44209.14</v>
      </c>
      <c r="M14" s="4">
        <v>44209.14</v>
      </c>
      <c r="N14" s="3">
        <f>M14-L14</f>
        <v>0</v>
      </c>
      <c r="O14" t="s">
        <v>18</v>
      </c>
    </row>
    <row r="15" spans="1:16" x14ac:dyDescent="0.25">
      <c r="A15" t="s">
        <v>151</v>
      </c>
      <c r="B15" s="2">
        <v>126055</v>
      </c>
      <c r="C15" s="2">
        <v>161054963</v>
      </c>
      <c r="D15" s="2">
        <v>1699127464</v>
      </c>
      <c r="E15" t="s">
        <v>163</v>
      </c>
      <c r="F15" s="2" t="s">
        <v>7</v>
      </c>
      <c r="G15" t="s">
        <v>49</v>
      </c>
      <c r="H15" s="10" t="s">
        <v>181</v>
      </c>
      <c r="I15" t="s">
        <v>10</v>
      </c>
      <c r="J15" s="4">
        <v>12676.98</v>
      </c>
      <c r="K15" s="2">
        <v>0.9</v>
      </c>
      <c r="L15" s="4">
        <v>11409.28</v>
      </c>
      <c r="M15" s="4">
        <v>11409.28</v>
      </c>
      <c r="N15" s="3">
        <f>M15-L15</f>
        <v>0</v>
      </c>
      <c r="O15" t="s">
        <v>18</v>
      </c>
    </row>
    <row r="16" spans="1:16" x14ac:dyDescent="0.25">
      <c r="A16" t="s">
        <v>151</v>
      </c>
      <c r="B16" s="2">
        <v>126055</v>
      </c>
      <c r="C16" s="2">
        <v>161054963</v>
      </c>
      <c r="D16" s="2">
        <v>1699127544</v>
      </c>
      <c r="E16" t="s">
        <v>164</v>
      </c>
      <c r="F16" s="2" t="s">
        <v>7</v>
      </c>
      <c r="G16" t="s">
        <v>165</v>
      </c>
      <c r="H16" s="10" t="s">
        <v>181</v>
      </c>
      <c r="I16" t="s">
        <v>10</v>
      </c>
      <c r="J16" s="4">
        <v>779.88</v>
      </c>
      <c r="K16" s="2">
        <v>0.9</v>
      </c>
      <c r="L16" s="4">
        <v>701.89</v>
      </c>
      <c r="M16" s="4">
        <v>701.89</v>
      </c>
      <c r="N16" s="3">
        <f>M16-L16</f>
        <v>0</v>
      </c>
      <c r="O16" t="s">
        <v>18</v>
      </c>
    </row>
    <row r="17" spans="1:16" x14ac:dyDescent="0.25">
      <c r="A17" t="s">
        <v>151</v>
      </c>
      <c r="B17" s="2">
        <v>126055</v>
      </c>
      <c r="C17" s="2">
        <v>161054963</v>
      </c>
      <c r="D17" s="2">
        <v>1699127572</v>
      </c>
      <c r="E17" t="s">
        <v>166</v>
      </c>
      <c r="F17" s="2" t="s">
        <v>7</v>
      </c>
      <c r="G17" t="s">
        <v>39</v>
      </c>
      <c r="H17" s="10" t="s">
        <v>181</v>
      </c>
      <c r="I17" t="s">
        <v>10</v>
      </c>
      <c r="J17" s="4">
        <v>827.88</v>
      </c>
      <c r="K17" s="2">
        <v>0.9</v>
      </c>
      <c r="L17" s="4">
        <v>745.09</v>
      </c>
      <c r="M17" s="4">
        <v>745.09</v>
      </c>
      <c r="N17" s="3">
        <f>M17-L17</f>
        <v>0</v>
      </c>
      <c r="O17" t="s">
        <v>18</v>
      </c>
      <c r="P17" t="s">
        <v>167</v>
      </c>
    </row>
    <row r="18" spans="1:16" x14ac:dyDescent="0.25">
      <c r="A18" t="s">
        <v>149</v>
      </c>
      <c r="B18" s="2">
        <v>126054</v>
      </c>
      <c r="C18" s="2">
        <v>161024426</v>
      </c>
      <c r="D18" s="2">
        <v>1699098754</v>
      </c>
      <c r="E18" t="s">
        <v>148</v>
      </c>
      <c r="F18" s="2" t="s">
        <v>7</v>
      </c>
      <c r="G18" t="s">
        <v>69</v>
      </c>
      <c r="H18" s="10" t="s">
        <v>181</v>
      </c>
      <c r="I18" t="s">
        <v>10</v>
      </c>
      <c r="J18" s="4">
        <v>66000.479999999996</v>
      </c>
      <c r="K18" s="2">
        <v>0.4</v>
      </c>
      <c r="L18" s="4">
        <v>26400.19</v>
      </c>
      <c r="M18" s="4">
        <v>26400.19</v>
      </c>
      <c r="N18" s="3">
        <f>M18-L18</f>
        <v>0</v>
      </c>
    </row>
    <row r="19" spans="1:16" x14ac:dyDescent="0.25">
      <c r="A19" t="s">
        <v>26</v>
      </c>
      <c r="B19" s="2">
        <v>17002701</v>
      </c>
      <c r="C19" s="2">
        <v>161061247</v>
      </c>
      <c r="D19" s="2">
        <v>1699142959</v>
      </c>
      <c r="E19" t="s">
        <v>25</v>
      </c>
      <c r="F19" s="2" t="s">
        <v>7</v>
      </c>
      <c r="G19" t="s">
        <v>27</v>
      </c>
      <c r="H19" s="10" t="s">
        <v>181</v>
      </c>
      <c r="I19" t="s">
        <v>10</v>
      </c>
      <c r="J19" s="4">
        <v>334380</v>
      </c>
      <c r="K19" s="2">
        <v>0.67</v>
      </c>
      <c r="L19" s="4">
        <v>224034.6</v>
      </c>
      <c r="M19" s="4">
        <v>224034.6</v>
      </c>
      <c r="N19" s="3">
        <f>M19-L19</f>
        <v>0</v>
      </c>
    </row>
    <row r="20" spans="1:16" x14ac:dyDescent="0.25">
      <c r="A20" t="s">
        <v>41</v>
      </c>
      <c r="B20" s="2">
        <v>17005563</v>
      </c>
      <c r="C20" s="2">
        <v>161038065</v>
      </c>
      <c r="D20" s="2">
        <v>1699081497</v>
      </c>
      <c r="E20" t="s">
        <v>40</v>
      </c>
      <c r="F20" s="2" t="s">
        <v>7</v>
      </c>
      <c r="G20" t="s">
        <v>42</v>
      </c>
      <c r="H20" s="10" t="s">
        <v>181</v>
      </c>
      <c r="I20" t="s">
        <v>34</v>
      </c>
      <c r="J20" s="4">
        <v>23215</v>
      </c>
      <c r="K20" s="2">
        <v>0.5</v>
      </c>
      <c r="L20" s="4">
        <v>11607.5</v>
      </c>
      <c r="M20" s="4">
        <v>11607.5</v>
      </c>
      <c r="N20" s="3">
        <f>M20-L20</f>
        <v>0</v>
      </c>
      <c r="O20" t="s">
        <v>43</v>
      </c>
      <c r="P20" t="s">
        <v>44</v>
      </c>
    </row>
    <row r="21" spans="1:16" x14ac:dyDescent="0.25">
      <c r="A21" t="s">
        <v>41</v>
      </c>
      <c r="B21" s="2">
        <v>17005563</v>
      </c>
      <c r="C21" s="2">
        <v>161038065</v>
      </c>
      <c r="D21" s="2">
        <v>1699081499</v>
      </c>
      <c r="E21" t="s">
        <v>45</v>
      </c>
      <c r="F21" s="2" t="s">
        <v>7</v>
      </c>
      <c r="G21" t="s">
        <v>46</v>
      </c>
      <c r="H21" s="10" t="s">
        <v>181</v>
      </c>
      <c r="I21" t="s">
        <v>10</v>
      </c>
      <c r="J21" s="4">
        <v>16864</v>
      </c>
      <c r="K21" s="2">
        <v>0.9</v>
      </c>
      <c r="L21" s="4">
        <v>15177.6</v>
      </c>
      <c r="M21" s="4">
        <v>15177.6</v>
      </c>
      <c r="N21" s="3">
        <f>M21-L21</f>
        <v>0</v>
      </c>
      <c r="O21" t="s">
        <v>43</v>
      </c>
    </row>
    <row r="22" spans="1:16" x14ac:dyDescent="0.25">
      <c r="A22" t="s">
        <v>59</v>
      </c>
      <c r="B22" s="2">
        <v>126066</v>
      </c>
      <c r="C22" s="2">
        <v>161003979</v>
      </c>
      <c r="D22" s="2">
        <v>1699005311</v>
      </c>
      <c r="E22" t="s">
        <v>58</v>
      </c>
      <c r="F22" s="2" t="s">
        <v>7</v>
      </c>
      <c r="G22" t="s">
        <v>60</v>
      </c>
      <c r="H22" s="10" t="s">
        <v>182</v>
      </c>
      <c r="I22" t="s">
        <v>61</v>
      </c>
      <c r="J22" s="4">
        <v>177883</v>
      </c>
      <c r="K22" s="2">
        <v>0.4</v>
      </c>
      <c r="L22" s="4">
        <v>71153.2</v>
      </c>
      <c r="M22" s="4">
        <v>71153.2</v>
      </c>
      <c r="N22" s="3">
        <f>M22-L22</f>
        <v>0</v>
      </c>
    </row>
    <row r="23" spans="1:16" x14ac:dyDescent="0.25">
      <c r="A23" t="s">
        <v>92</v>
      </c>
      <c r="B23" s="2">
        <v>126002</v>
      </c>
      <c r="C23" s="2">
        <v>161022615</v>
      </c>
      <c r="D23" s="2">
        <v>1699043333</v>
      </c>
      <c r="E23" t="s">
        <v>91</v>
      </c>
      <c r="F23" s="2" t="s">
        <v>7</v>
      </c>
      <c r="G23" t="s">
        <v>93</v>
      </c>
      <c r="H23" s="10" t="s">
        <v>181</v>
      </c>
      <c r="I23" t="s">
        <v>34</v>
      </c>
      <c r="J23" s="4">
        <v>34140</v>
      </c>
      <c r="K23" s="2">
        <v>0.2</v>
      </c>
      <c r="L23" s="4">
        <v>10458</v>
      </c>
      <c r="M23" s="4">
        <v>6828</v>
      </c>
      <c r="N23" s="3">
        <f>M23-L23</f>
        <v>-3630</v>
      </c>
      <c r="O23" t="s">
        <v>94</v>
      </c>
      <c r="P23" t="s">
        <v>95</v>
      </c>
    </row>
    <row r="24" spans="1:16" x14ac:dyDescent="0.25">
      <c r="A24" t="s">
        <v>92</v>
      </c>
      <c r="B24" s="2">
        <v>126002</v>
      </c>
      <c r="C24" s="2">
        <v>161022615</v>
      </c>
      <c r="D24" s="2">
        <v>1699043370</v>
      </c>
      <c r="E24" t="s">
        <v>96</v>
      </c>
      <c r="F24" s="2" t="s">
        <v>7</v>
      </c>
      <c r="G24" t="s">
        <v>93</v>
      </c>
      <c r="H24" s="10" t="s">
        <v>181</v>
      </c>
      <c r="I24" t="s">
        <v>10</v>
      </c>
      <c r="J24" s="4">
        <v>21360</v>
      </c>
      <c r="K24" s="2">
        <v>0.6</v>
      </c>
      <c r="L24" s="4">
        <v>14952</v>
      </c>
      <c r="M24" s="4">
        <v>12816</v>
      </c>
      <c r="N24" s="3">
        <f>M24-L24</f>
        <v>-2136</v>
      </c>
      <c r="O24" t="s">
        <v>94</v>
      </c>
      <c r="P24" t="s">
        <v>97</v>
      </c>
    </row>
    <row r="25" spans="1:16" x14ac:dyDescent="0.25">
      <c r="A25" t="s">
        <v>92</v>
      </c>
      <c r="B25" s="2">
        <v>126002</v>
      </c>
      <c r="C25" s="2">
        <v>161022615</v>
      </c>
      <c r="D25" s="2">
        <v>1699043425</v>
      </c>
      <c r="E25" t="s">
        <v>98</v>
      </c>
      <c r="F25" s="2" t="s">
        <v>7</v>
      </c>
      <c r="G25" t="s">
        <v>30</v>
      </c>
      <c r="H25" s="10" t="s">
        <v>181</v>
      </c>
      <c r="I25" t="s">
        <v>34</v>
      </c>
      <c r="J25" s="4">
        <v>11470.68</v>
      </c>
      <c r="K25" s="2">
        <v>0.2</v>
      </c>
      <c r="L25" s="4">
        <v>3441.6</v>
      </c>
      <c r="M25" s="4">
        <v>2294.14</v>
      </c>
      <c r="N25" s="3">
        <f>M25-L25</f>
        <v>-1147.46</v>
      </c>
      <c r="O25" t="s">
        <v>94</v>
      </c>
      <c r="P25" t="s">
        <v>99</v>
      </c>
    </row>
    <row r="26" spans="1:16" x14ac:dyDescent="0.25">
      <c r="A26" t="s">
        <v>81</v>
      </c>
      <c r="B26" s="2">
        <v>125958</v>
      </c>
      <c r="C26" s="2">
        <v>161014321</v>
      </c>
      <c r="D26" s="2">
        <v>1699025044</v>
      </c>
      <c r="E26" t="s">
        <v>80</v>
      </c>
      <c r="F26" s="2" t="s">
        <v>7</v>
      </c>
      <c r="G26" t="s">
        <v>82</v>
      </c>
      <c r="H26" s="10" t="s">
        <v>181</v>
      </c>
      <c r="I26" t="s">
        <v>34</v>
      </c>
      <c r="J26" s="4">
        <v>31093.439999999999</v>
      </c>
      <c r="K26" s="2">
        <v>0.2</v>
      </c>
      <c r="L26" s="4">
        <v>6218.69</v>
      </c>
      <c r="M26" s="4">
        <v>6218.69</v>
      </c>
      <c r="N26" s="3">
        <f>M26-L26</f>
        <v>0</v>
      </c>
    </row>
    <row r="27" spans="1:16" x14ac:dyDescent="0.25">
      <c r="A27" t="s">
        <v>85</v>
      </c>
      <c r="B27" s="2">
        <v>125235</v>
      </c>
      <c r="C27" s="2">
        <v>161015430</v>
      </c>
      <c r="D27" s="2">
        <v>1699028058</v>
      </c>
      <c r="E27" t="s">
        <v>83</v>
      </c>
      <c r="F27" s="2" t="s">
        <v>84</v>
      </c>
      <c r="G27" t="s">
        <v>83</v>
      </c>
      <c r="H27" s="10" t="s">
        <v>182</v>
      </c>
      <c r="I27" t="s">
        <v>61</v>
      </c>
      <c r="J27" s="4">
        <v>221388.48</v>
      </c>
      <c r="K27" s="2">
        <v>0.6</v>
      </c>
      <c r="L27" s="4">
        <v>132833.09</v>
      </c>
      <c r="M27" s="4">
        <v>0</v>
      </c>
      <c r="N27" s="3">
        <f>M27-L27</f>
        <v>-132833.09</v>
      </c>
      <c r="P27" t="s">
        <v>86</v>
      </c>
    </row>
    <row r="28" spans="1:16" x14ac:dyDescent="0.25">
      <c r="A28" t="s">
        <v>33</v>
      </c>
      <c r="B28" s="2">
        <v>16064077</v>
      </c>
      <c r="C28" s="2">
        <v>161017945</v>
      </c>
      <c r="D28" s="2">
        <v>1699032607</v>
      </c>
      <c r="E28" t="s">
        <v>32</v>
      </c>
      <c r="F28" s="2" t="s">
        <v>7</v>
      </c>
      <c r="G28" t="s">
        <v>22</v>
      </c>
      <c r="H28" s="10" t="s">
        <v>181</v>
      </c>
      <c r="I28" t="s">
        <v>34</v>
      </c>
      <c r="J28" s="4">
        <v>448.8</v>
      </c>
      <c r="K28" s="2">
        <v>0.5</v>
      </c>
      <c r="L28" s="4">
        <v>224.4</v>
      </c>
      <c r="M28" s="4">
        <v>224.4</v>
      </c>
      <c r="N28" s="3">
        <f>M28-L28</f>
        <v>0</v>
      </c>
    </row>
    <row r="29" spans="1:16" x14ac:dyDescent="0.25">
      <c r="A29" t="s">
        <v>33</v>
      </c>
      <c r="B29" s="2">
        <v>16064077</v>
      </c>
      <c r="C29" s="2">
        <v>161017945</v>
      </c>
      <c r="D29" s="2">
        <v>1699032642</v>
      </c>
      <c r="E29" t="s">
        <v>35</v>
      </c>
      <c r="F29" s="2" t="s">
        <v>7</v>
      </c>
      <c r="G29" t="s">
        <v>36</v>
      </c>
      <c r="H29" s="10" t="s">
        <v>181</v>
      </c>
      <c r="I29" t="s">
        <v>34</v>
      </c>
      <c r="J29" s="4">
        <v>359.4</v>
      </c>
      <c r="K29" s="2">
        <v>0.5</v>
      </c>
      <c r="L29" s="4">
        <v>179.7</v>
      </c>
      <c r="M29" s="4">
        <v>179.7</v>
      </c>
      <c r="N29" s="3">
        <f>M29-L29</f>
        <v>0</v>
      </c>
      <c r="P29" t="s">
        <v>37</v>
      </c>
    </row>
    <row r="30" spans="1:16" x14ac:dyDescent="0.25">
      <c r="A30" t="s">
        <v>33</v>
      </c>
      <c r="B30" s="2">
        <v>16064077</v>
      </c>
      <c r="C30" s="2">
        <v>161017945</v>
      </c>
      <c r="D30" s="2">
        <v>1699032655</v>
      </c>
      <c r="E30" t="s">
        <v>38</v>
      </c>
      <c r="F30" s="2" t="s">
        <v>7</v>
      </c>
      <c r="G30" t="s">
        <v>39</v>
      </c>
      <c r="H30" s="10" t="s">
        <v>181</v>
      </c>
      <c r="I30" t="s">
        <v>10</v>
      </c>
      <c r="J30" s="4">
        <v>13009.92</v>
      </c>
      <c r="K30" s="2">
        <v>0.9</v>
      </c>
      <c r="L30" s="4">
        <v>11708.93</v>
      </c>
      <c r="M30" s="4">
        <v>11708.93</v>
      </c>
      <c r="N30" s="3">
        <f>M30-L30</f>
        <v>0</v>
      </c>
    </row>
    <row r="31" spans="1:16" x14ac:dyDescent="0.25">
      <c r="A31" t="s">
        <v>63</v>
      </c>
      <c r="B31" s="2">
        <v>125389</v>
      </c>
      <c r="C31" s="2">
        <v>161004239</v>
      </c>
      <c r="D31" s="2">
        <v>1699005576</v>
      </c>
      <c r="E31" t="s">
        <v>62</v>
      </c>
      <c r="F31" s="2" t="s">
        <v>7</v>
      </c>
      <c r="G31" t="s">
        <v>53</v>
      </c>
      <c r="H31" s="10" t="s">
        <v>181</v>
      </c>
      <c r="I31" t="s">
        <v>10</v>
      </c>
      <c r="J31" s="4">
        <v>104100</v>
      </c>
      <c r="K31" s="2">
        <v>0.6</v>
      </c>
      <c r="L31" s="4">
        <v>62460</v>
      </c>
      <c r="M31" s="4">
        <v>62460</v>
      </c>
      <c r="N31" s="3">
        <f>M31-L31</f>
        <v>0</v>
      </c>
      <c r="O31" t="s">
        <v>18</v>
      </c>
      <c r="P31" t="s">
        <v>64</v>
      </c>
    </row>
    <row r="32" spans="1:16" x14ac:dyDescent="0.25">
      <c r="A32" t="s">
        <v>63</v>
      </c>
      <c r="B32" s="2">
        <v>125389</v>
      </c>
      <c r="C32" s="2">
        <v>161004239</v>
      </c>
      <c r="D32" s="2">
        <v>1699005587</v>
      </c>
      <c r="E32" t="s">
        <v>65</v>
      </c>
      <c r="F32" s="2" t="s">
        <v>7</v>
      </c>
      <c r="G32" t="s">
        <v>66</v>
      </c>
      <c r="H32" s="10" t="s">
        <v>181</v>
      </c>
      <c r="I32" t="s">
        <v>34</v>
      </c>
      <c r="J32" s="4">
        <v>36984</v>
      </c>
      <c r="K32" s="2">
        <v>0.2</v>
      </c>
      <c r="L32" s="4">
        <v>7396.8</v>
      </c>
      <c r="M32" s="4">
        <v>7396.8</v>
      </c>
      <c r="N32" s="3">
        <f>M32-L32</f>
        <v>0</v>
      </c>
      <c r="O32" t="s">
        <v>18</v>
      </c>
    </row>
    <row r="33" spans="1:16" x14ac:dyDescent="0.25">
      <c r="A33" t="s">
        <v>63</v>
      </c>
      <c r="B33" s="2">
        <v>125389</v>
      </c>
      <c r="C33" s="2">
        <v>161004239</v>
      </c>
      <c r="D33" s="2">
        <v>1699019452</v>
      </c>
      <c r="E33" t="s">
        <v>75</v>
      </c>
      <c r="F33" s="2" t="s">
        <v>7</v>
      </c>
      <c r="G33" t="s">
        <v>53</v>
      </c>
      <c r="H33" s="10" t="s">
        <v>181</v>
      </c>
      <c r="I33" t="s">
        <v>10</v>
      </c>
      <c r="J33" s="4">
        <v>14400</v>
      </c>
      <c r="K33" s="2">
        <v>0.6</v>
      </c>
      <c r="L33" s="4">
        <v>8640</v>
      </c>
      <c r="M33" s="4">
        <v>8640</v>
      </c>
      <c r="N33" s="3">
        <f>M33-L33</f>
        <v>0</v>
      </c>
      <c r="O33" t="s">
        <v>18</v>
      </c>
      <c r="P33" t="s">
        <v>76</v>
      </c>
    </row>
    <row r="34" spans="1:16" x14ac:dyDescent="0.25">
      <c r="A34" t="s">
        <v>63</v>
      </c>
      <c r="B34" s="2">
        <v>125389</v>
      </c>
      <c r="C34" s="2">
        <v>161004239</v>
      </c>
      <c r="D34" s="2">
        <v>1699019505</v>
      </c>
      <c r="E34" t="s">
        <v>77</v>
      </c>
      <c r="F34" s="2" t="s">
        <v>78</v>
      </c>
      <c r="G34" t="s">
        <v>73</v>
      </c>
      <c r="H34" s="10" t="s">
        <v>181</v>
      </c>
      <c r="I34" t="s">
        <v>34</v>
      </c>
      <c r="J34" s="4">
        <v>3120</v>
      </c>
      <c r="K34" s="2">
        <v>0.2</v>
      </c>
      <c r="L34" s="4">
        <v>624</v>
      </c>
      <c r="M34" s="4">
        <v>0</v>
      </c>
      <c r="N34" s="3">
        <f>M34-L34</f>
        <v>-624</v>
      </c>
      <c r="O34" t="s">
        <v>18</v>
      </c>
      <c r="P34" t="s">
        <v>79</v>
      </c>
    </row>
    <row r="35" spans="1:16" x14ac:dyDescent="0.25">
      <c r="A35" t="s">
        <v>16</v>
      </c>
      <c r="B35" s="2">
        <v>17000616</v>
      </c>
      <c r="C35" s="2">
        <v>161060838</v>
      </c>
      <c r="D35" s="2">
        <v>1699141697</v>
      </c>
      <c r="E35" t="s">
        <v>15</v>
      </c>
      <c r="F35" s="2" t="s">
        <v>7</v>
      </c>
      <c r="G35" t="s">
        <v>17</v>
      </c>
      <c r="H35" s="10" t="s">
        <v>181</v>
      </c>
      <c r="I35" t="s">
        <v>10</v>
      </c>
      <c r="J35" s="4">
        <v>847602</v>
      </c>
      <c r="K35" s="2">
        <v>0.67</v>
      </c>
      <c r="L35" s="4">
        <v>542084.93999999994</v>
      </c>
      <c r="M35" s="4">
        <v>567893.34</v>
      </c>
      <c r="N35" s="3">
        <f>M35-L35</f>
        <v>25808.400000000023</v>
      </c>
      <c r="O35" t="s">
        <v>18</v>
      </c>
      <c r="P35" t="s">
        <v>19</v>
      </c>
    </row>
    <row r="36" spans="1:16" x14ac:dyDescent="0.25">
      <c r="A36" t="s">
        <v>21</v>
      </c>
      <c r="B36" s="2">
        <v>17001612</v>
      </c>
      <c r="C36" s="2">
        <v>161061126</v>
      </c>
      <c r="D36" s="2">
        <v>1699142854</v>
      </c>
      <c r="E36" t="s">
        <v>20</v>
      </c>
      <c r="F36" s="2" t="s">
        <v>7</v>
      </c>
      <c r="G36" t="s">
        <v>22</v>
      </c>
      <c r="H36" s="10" t="s">
        <v>181</v>
      </c>
      <c r="I36" t="s">
        <v>10</v>
      </c>
      <c r="J36" s="4">
        <v>151200</v>
      </c>
      <c r="K36" s="2">
        <v>0.75</v>
      </c>
      <c r="L36" s="4">
        <v>344736</v>
      </c>
      <c r="M36" s="4">
        <v>113400</v>
      </c>
      <c r="N36" s="3">
        <f>M36-L36</f>
        <v>-231336</v>
      </c>
      <c r="O36" t="s">
        <v>23</v>
      </c>
      <c r="P36" t="s">
        <v>24</v>
      </c>
    </row>
    <row r="37" spans="1:16" x14ac:dyDescent="0.25">
      <c r="A37" t="s">
        <v>8</v>
      </c>
      <c r="B37" s="2">
        <v>16044217</v>
      </c>
      <c r="C37" s="2">
        <v>161060409</v>
      </c>
      <c r="D37" s="2">
        <v>1699140911</v>
      </c>
      <c r="E37" t="s">
        <v>6</v>
      </c>
      <c r="F37" s="2" t="s">
        <v>7</v>
      </c>
      <c r="G37" t="s">
        <v>9</v>
      </c>
      <c r="H37" s="10" t="s">
        <v>181</v>
      </c>
      <c r="I37" t="s">
        <v>10</v>
      </c>
      <c r="J37" s="4">
        <v>50400</v>
      </c>
      <c r="K37" s="2">
        <v>0.63</v>
      </c>
      <c r="L37" s="4">
        <v>31752</v>
      </c>
      <c r="M37" s="4">
        <v>31752</v>
      </c>
      <c r="N37" s="3">
        <f>M37-L37</f>
        <v>0</v>
      </c>
    </row>
    <row r="38" spans="1:16" x14ac:dyDescent="0.25">
      <c r="A38" t="s">
        <v>8</v>
      </c>
      <c r="B38" s="2">
        <v>16044217</v>
      </c>
      <c r="C38" s="2">
        <v>161060500</v>
      </c>
      <c r="D38" s="2">
        <v>1699141482</v>
      </c>
      <c r="E38" t="s">
        <v>11</v>
      </c>
      <c r="F38" s="2" t="s">
        <v>7</v>
      </c>
      <c r="G38" t="s">
        <v>9</v>
      </c>
      <c r="H38" s="10" t="s">
        <v>181</v>
      </c>
      <c r="I38" t="s">
        <v>10</v>
      </c>
      <c r="J38" s="4">
        <v>50400</v>
      </c>
      <c r="K38" s="2">
        <v>0.56999999999999995</v>
      </c>
      <c r="L38" s="4">
        <v>28728</v>
      </c>
      <c r="M38" s="4">
        <v>28728</v>
      </c>
      <c r="N38" s="3">
        <f>M38-L38</f>
        <v>0</v>
      </c>
    </row>
    <row r="39" spans="1:16" x14ac:dyDescent="0.25">
      <c r="A39" t="s">
        <v>8</v>
      </c>
      <c r="B39" s="2">
        <v>16044217</v>
      </c>
      <c r="C39" s="2">
        <v>161060500</v>
      </c>
      <c r="D39" s="2">
        <v>1699141486</v>
      </c>
      <c r="E39" t="s">
        <v>12</v>
      </c>
      <c r="F39" s="2" t="s">
        <v>7</v>
      </c>
      <c r="G39" t="s">
        <v>9</v>
      </c>
      <c r="H39" s="10" t="s">
        <v>181</v>
      </c>
      <c r="I39" t="s">
        <v>10</v>
      </c>
      <c r="J39" s="4">
        <v>3120</v>
      </c>
      <c r="K39" s="2">
        <v>0.56999999999999995</v>
      </c>
      <c r="L39" s="4">
        <v>1778.4</v>
      </c>
      <c r="M39" s="4">
        <v>1778.4</v>
      </c>
      <c r="N39" s="3">
        <f>M39-L39</f>
        <v>0</v>
      </c>
    </row>
    <row r="40" spans="1:16" x14ac:dyDescent="0.25">
      <c r="A40" t="s">
        <v>8</v>
      </c>
      <c r="B40" s="2">
        <v>16044217</v>
      </c>
      <c r="C40" s="2">
        <v>161060514</v>
      </c>
      <c r="D40" s="2">
        <v>1699141517</v>
      </c>
      <c r="E40" t="s">
        <v>13</v>
      </c>
      <c r="F40" s="2" t="s">
        <v>7</v>
      </c>
      <c r="G40" t="s">
        <v>9</v>
      </c>
      <c r="H40" s="10" t="s">
        <v>181</v>
      </c>
      <c r="I40" t="s">
        <v>10</v>
      </c>
      <c r="J40" s="4">
        <v>50400</v>
      </c>
      <c r="K40" s="2">
        <v>0.65</v>
      </c>
      <c r="L40" s="4">
        <v>32760</v>
      </c>
      <c r="M40" s="4">
        <v>32760</v>
      </c>
      <c r="N40" s="3">
        <f>M40-L40</f>
        <v>0</v>
      </c>
    </row>
    <row r="41" spans="1:16" x14ac:dyDescent="0.25">
      <c r="A41" t="s">
        <v>8</v>
      </c>
      <c r="B41" s="2">
        <v>16044217</v>
      </c>
      <c r="C41" s="2">
        <v>161060514</v>
      </c>
      <c r="D41" s="2">
        <v>1699141520</v>
      </c>
      <c r="E41" t="s">
        <v>14</v>
      </c>
      <c r="F41" s="2" t="s">
        <v>7</v>
      </c>
      <c r="G41" t="s">
        <v>9</v>
      </c>
      <c r="H41" s="10" t="s">
        <v>181</v>
      </c>
      <c r="I41" t="s">
        <v>10</v>
      </c>
      <c r="J41" s="4">
        <v>37440</v>
      </c>
      <c r="K41" s="2">
        <v>0.65</v>
      </c>
      <c r="L41" s="4">
        <v>24336</v>
      </c>
      <c r="M41" s="4">
        <v>24336</v>
      </c>
      <c r="N41" s="3">
        <f>M41-L41</f>
        <v>0</v>
      </c>
    </row>
    <row r="42" spans="1:16" x14ac:dyDescent="0.25">
      <c r="A42" t="s">
        <v>48</v>
      </c>
      <c r="B42" s="2">
        <v>16383</v>
      </c>
      <c r="C42" s="2">
        <v>161049161</v>
      </c>
      <c r="D42" s="2">
        <v>1699111995</v>
      </c>
      <c r="E42" t="s">
        <v>47</v>
      </c>
      <c r="F42" s="2" t="s">
        <v>7</v>
      </c>
      <c r="G42" t="s">
        <v>49</v>
      </c>
      <c r="H42" s="10" t="s">
        <v>181</v>
      </c>
      <c r="I42" t="s">
        <v>10</v>
      </c>
      <c r="J42" s="4">
        <v>3539.88</v>
      </c>
      <c r="K42" s="2">
        <v>0.9</v>
      </c>
      <c r="L42" s="4">
        <v>2831.9</v>
      </c>
      <c r="M42" s="4">
        <v>3185.89</v>
      </c>
      <c r="N42" s="3">
        <f>M42-L42</f>
        <v>353.98999999999978</v>
      </c>
      <c r="O42" t="s">
        <v>18</v>
      </c>
      <c r="P42" t="s">
        <v>50</v>
      </c>
    </row>
    <row r="43" spans="1:16" x14ac:dyDescent="0.25">
      <c r="A43" t="s">
        <v>68</v>
      </c>
      <c r="B43" s="2">
        <v>126236</v>
      </c>
      <c r="C43" s="2">
        <v>161004866</v>
      </c>
      <c r="D43" s="2">
        <v>1699006320</v>
      </c>
      <c r="E43" t="s">
        <v>67</v>
      </c>
      <c r="F43" s="2" t="s">
        <v>7</v>
      </c>
      <c r="G43" t="s">
        <v>69</v>
      </c>
      <c r="H43" s="10" t="s">
        <v>181</v>
      </c>
      <c r="I43" t="s">
        <v>10</v>
      </c>
      <c r="J43" s="4">
        <v>176400</v>
      </c>
      <c r="K43" s="2">
        <v>0.6</v>
      </c>
      <c r="L43" s="4">
        <v>105840</v>
      </c>
      <c r="M43" s="4">
        <v>105840</v>
      </c>
      <c r="N43" s="3">
        <f>M43-L43</f>
        <v>0</v>
      </c>
    </row>
    <row r="44" spans="1:16" x14ac:dyDescent="0.25">
      <c r="A44" t="s">
        <v>68</v>
      </c>
      <c r="B44" s="2">
        <v>126236</v>
      </c>
      <c r="C44" s="2">
        <v>161004866</v>
      </c>
      <c r="D44" s="2">
        <v>1699013119</v>
      </c>
      <c r="E44" t="s">
        <v>70</v>
      </c>
      <c r="F44" s="2" t="s">
        <v>7</v>
      </c>
      <c r="G44" t="s">
        <v>71</v>
      </c>
      <c r="H44" s="10" t="s">
        <v>181</v>
      </c>
      <c r="I44" t="s">
        <v>34</v>
      </c>
      <c r="J44" s="4">
        <v>29640</v>
      </c>
      <c r="K44" s="2">
        <v>0.2</v>
      </c>
      <c r="L44" s="4">
        <v>5928</v>
      </c>
      <c r="M44" s="4">
        <v>5928</v>
      </c>
      <c r="N44" s="3">
        <f>M44-L44</f>
        <v>0</v>
      </c>
    </row>
    <row r="45" spans="1:16" x14ac:dyDescent="0.25">
      <c r="A45" t="s">
        <v>68</v>
      </c>
      <c r="B45" s="2">
        <v>126236</v>
      </c>
      <c r="C45" s="2">
        <v>161004866</v>
      </c>
      <c r="D45" s="2">
        <v>1699014444</v>
      </c>
      <c r="E45" t="s">
        <v>72</v>
      </c>
      <c r="F45" s="2" t="s">
        <v>7</v>
      </c>
      <c r="G45" t="s">
        <v>73</v>
      </c>
      <c r="H45" s="10" t="s">
        <v>181</v>
      </c>
      <c r="I45" t="s">
        <v>34</v>
      </c>
      <c r="J45" s="4">
        <v>3321.96</v>
      </c>
      <c r="K45" s="2">
        <v>0.2</v>
      </c>
      <c r="L45" s="4">
        <v>1463.4</v>
      </c>
      <c r="M45" s="4">
        <v>664.39</v>
      </c>
      <c r="N45" s="3">
        <f>M45-L45</f>
        <v>-799.0100000000001</v>
      </c>
      <c r="P45" t="s">
        <v>74</v>
      </c>
    </row>
    <row r="46" spans="1:16" x14ac:dyDescent="0.25">
      <c r="A46" t="s">
        <v>110</v>
      </c>
      <c r="B46" s="2">
        <v>126265</v>
      </c>
      <c r="C46" s="2">
        <v>161028442</v>
      </c>
      <c r="D46" s="2">
        <v>1699057698</v>
      </c>
      <c r="E46" t="s">
        <v>109</v>
      </c>
      <c r="F46" s="2" t="s">
        <v>78</v>
      </c>
      <c r="G46" t="s">
        <v>111</v>
      </c>
      <c r="H46" s="10" t="s">
        <v>181</v>
      </c>
      <c r="I46" t="s">
        <v>10</v>
      </c>
      <c r="J46" s="4">
        <v>345810</v>
      </c>
      <c r="K46" s="2">
        <v>0.9</v>
      </c>
      <c r="L46" s="4">
        <v>312660</v>
      </c>
      <c r="M46" s="4">
        <v>0</v>
      </c>
      <c r="N46" s="3">
        <f>M46-L46</f>
        <v>-312660</v>
      </c>
      <c r="O46" t="s">
        <v>18</v>
      </c>
      <c r="P46" t="s">
        <v>79</v>
      </c>
    </row>
    <row r="47" spans="1:16" x14ac:dyDescent="0.25">
      <c r="A47" t="s">
        <v>110</v>
      </c>
      <c r="B47" s="2">
        <v>126265</v>
      </c>
      <c r="C47" s="2">
        <v>161028442</v>
      </c>
      <c r="D47" s="2">
        <v>1699057710</v>
      </c>
      <c r="E47" t="s">
        <v>112</v>
      </c>
      <c r="F47" s="2" t="s">
        <v>7</v>
      </c>
      <c r="G47" t="s">
        <v>111</v>
      </c>
      <c r="H47" s="10" t="s">
        <v>181</v>
      </c>
      <c r="I47" t="s">
        <v>10</v>
      </c>
      <c r="J47" s="4">
        <v>71147.520000000004</v>
      </c>
      <c r="K47" s="2">
        <v>0.9</v>
      </c>
      <c r="L47" s="4">
        <v>63180</v>
      </c>
      <c r="M47" s="4">
        <v>64032.77</v>
      </c>
      <c r="N47" s="3">
        <f>M47-L47</f>
        <v>852.7699999999968</v>
      </c>
      <c r="O47" t="s">
        <v>18</v>
      </c>
      <c r="P47" t="s">
        <v>113</v>
      </c>
    </row>
    <row r="48" spans="1:16" x14ac:dyDescent="0.25">
      <c r="A48" t="s">
        <v>110</v>
      </c>
      <c r="B48" s="2">
        <v>126265</v>
      </c>
      <c r="C48" s="2">
        <v>161028442</v>
      </c>
      <c r="D48" s="2">
        <v>1699057805</v>
      </c>
      <c r="E48" t="s">
        <v>114</v>
      </c>
      <c r="F48" s="2" t="s">
        <v>7</v>
      </c>
      <c r="G48" t="s">
        <v>115</v>
      </c>
      <c r="H48" s="10" t="s">
        <v>181</v>
      </c>
      <c r="I48" t="s">
        <v>34</v>
      </c>
      <c r="J48" s="4">
        <v>13200</v>
      </c>
      <c r="K48" s="2">
        <v>0.5</v>
      </c>
      <c r="L48" s="4">
        <v>8760</v>
      </c>
      <c r="M48" s="4">
        <v>6600</v>
      </c>
      <c r="N48" s="3">
        <f>M48-L48</f>
        <v>-2160</v>
      </c>
      <c r="O48" t="s">
        <v>18</v>
      </c>
      <c r="P48" t="s">
        <v>116</v>
      </c>
    </row>
    <row r="49" spans="1:16" x14ac:dyDescent="0.25">
      <c r="A49" t="s">
        <v>110</v>
      </c>
      <c r="B49" s="2">
        <v>126265</v>
      </c>
      <c r="C49" s="2">
        <v>161028442</v>
      </c>
      <c r="D49" s="2">
        <v>1699057868</v>
      </c>
      <c r="E49" t="s">
        <v>117</v>
      </c>
      <c r="F49" s="2" t="s">
        <v>7</v>
      </c>
      <c r="G49" t="s">
        <v>118</v>
      </c>
      <c r="H49" s="10" t="s">
        <v>181</v>
      </c>
      <c r="I49" t="s">
        <v>34</v>
      </c>
      <c r="J49" s="4">
        <v>11067</v>
      </c>
      <c r="K49" s="2">
        <v>0.5</v>
      </c>
      <c r="L49" s="4">
        <v>11409.12</v>
      </c>
      <c r="M49" s="4">
        <v>5533.5</v>
      </c>
      <c r="N49" s="3">
        <f>M49-L49</f>
        <v>-5875.6200000000008</v>
      </c>
      <c r="O49" t="s">
        <v>18</v>
      </c>
      <c r="P49" t="s">
        <v>119</v>
      </c>
    </row>
    <row r="50" spans="1:16" x14ac:dyDescent="0.25">
      <c r="A50" t="s">
        <v>110</v>
      </c>
      <c r="B50" s="2">
        <v>126265</v>
      </c>
      <c r="C50" s="2">
        <v>161028442</v>
      </c>
      <c r="D50" s="2">
        <v>1699057876</v>
      </c>
      <c r="E50" t="s">
        <v>120</v>
      </c>
      <c r="F50" s="2" t="s">
        <v>7</v>
      </c>
      <c r="G50" t="s">
        <v>53</v>
      </c>
      <c r="H50" s="10" t="s">
        <v>181</v>
      </c>
      <c r="I50" t="s">
        <v>10</v>
      </c>
      <c r="J50" s="4">
        <v>39900</v>
      </c>
      <c r="K50" s="2">
        <v>0.9</v>
      </c>
      <c r="L50" s="4">
        <v>35910</v>
      </c>
      <c r="M50" s="4">
        <v>35910</v>
      </c>
      <c r="N50" s="3">
        <f>M50-L50</f>
        <v>0</v>
      </c>
      <c r="O50" t="s">
        <v>18</v>
      </c>
    </row>
    <row r="51" spans="1:16" x14ac:dyDescent="0.25">
      <c r="A51" t="s">
        <v>52</v>
      </c>
      <c r="B51" s="2">
        <v>17008001</v>
      </c>
      <c r="C51" s="2">
        <v>161057468</v>
      </c>
      <c r="D51" s="2">
        <v>1699133836</v>
      </c>
      <c r="E51" t="s">
        <v>51</v>
      </c>
      <c r="F51" s="2" t="s">
        <v>7</v>
      </c>
      <c r="G51" t="s">
        <v>53</v>
      </c>
      <c r="H51" s="10" t="s">
        <v>181</v>
      </c>
      <c r="I51" t="s">
        <v>10</v>
      </c>
      <c r="J51" s="4">
        <v>3420</v>
      </c>
      <c r="K51" s="2">
        <v>0.9</v>
      </c>
      <c r="L51" s="4">
        <v>3078</v>
      </c>
      <c r="M51" s="4">
        <v>3078</v>
      </c>
      <c r="N51" s="3">
        <f>M51-L51</f>
        <v>0</v>
      </c>
      <c r="O51" t="s">
        <v>54</v>
      </c>
    </row>
    <row r="52" spans="1:16" x14ac:dyDescent="0.25">
      <c r="A52" t="s">
        <v>52</v>
      </c>
      <c r="B52" s="2">
        <v>17008001</v>
      </c>
      <c r="C52" s="2">
        <v>161057468</v>
      </c>
      <c r="D52" s="2">
        <v>1699133840</v>
      </c>
      <c r="E52" t="s">
        <v>55</v>
      </c>
      <c r="F52" s="2" t="s">
        <v>7</v>
      </c>
      <c r="G52" t="s">
        <v>56</v>
      </c>
      <c r="H52" s="10" t="s">
        <v>181</v>
      </c>
      <c r="I52" t="s">
        <v>10</v>
      </c>
      <c r="J52" s="4">
        <v>8988</v>
      </c>
      <c r="K52" s="2">
        <v>0.9</v>
      </c>
      <c r="L52" s="4">
        <v>8089.2</v>
      </c>
      <c r="M52" s="4">
        <v>8089.2</v>
      </c>
      <c r="N52" s="3">
        <f>M52-L52</f>
        <v>0</v>
      </c>
      <c r="O52" t="s">
        <v>54</v>
      </c>
    </row>
    <row r="53" spans="1:16" x14ac:dyDescent="0.25">
      <c r="A53" t="s">
        <v>52</v>
      </c>
      <c r="B53" s="2">
        <v>17008001</v>
      </c>
      <c r="C53" s="2">
        <v>161057468</v>
      </c>
      <c r="D53" s="2">
        <v>1699133846</v>
      </c>
      <c r="E53" t="s">
        <v>57</v>
      </c>
      <c r="F53" s="2" t="s">
        <v>7</v>
      </c>
      <c r="G53" t="s">
        <v>56</v>
      </c>
      <c r="H53" s="10" t="s">
        <v>181</v>
      </c>
      <c r="I53" t="s">
        <v>34</v>
      </c>
      <c r="J53" s="4">
        <v>5268</v>
      </c>
      <c r="K53" s="2">
        <v>0.5</v>
      </c>
      <c r="L53" s="4">
        <v>2634</v>
      </c>
      <c r="M53" s="4">
        <v>2634</v>
      </c>
      <c r="N53" s="3">
        <f>M53-L53</f>
        <v>0</v>
      </c>
      <c r="O53" t="s">
        <v>54</v>
      </c>
    </row>
    <row r="54" spans="1:16" x14ac:dyDescent="0.25">
      <c r="A54" t="s">
        <v>122</v>
      </c>
      <c r="B54" s="2">
        <v>16072864</v>
      </c>
      <c r="C54" s="2">
        <v>161028880</v>
      </c>
      <c r="D54" s="2">
        <v>1699083081</v>
      </c>
      <c r="E54" t="s">
        <v>121</v>
      </c>
      <c r="F54" s="2" t="s">
        <v>7</v>
      </c>
      <c r="G54" t="s">
        <v>53</v>
      </c>
      <c r="H54" s="10" t="s">
        <v>181</v>
      </c>
      <c r="I54" t="s">
        <v>34</v>
      </c>
      <c r="J54" s="4">
        <v>12753.6</v>
      </c>
      <c r="K54" s="2">
        <v>0.5</v>
      </c>
      <c r="L54" s="4">
        <v>6376.8</v>
      </c>
      <c r="M54" s="4">
        <v>6376.8</v>
      </c>
      <c r="N54" s="3">
        <f>M54-L54</f>
        <v>0</v>
      </c>
      <c r="O54" t="s">
        <v>18</v>
      </c>
    </row>
    <row r="55" spans="1:16" x14ac:dyDescent="0.25">
      <c r="A55" t="s">
        <v>122</v>
      </c>
      <c r="B55" s="2">
        <v>16072864</v>
      </c>
      <c r="C55" s="2">
        <v>161028880</v>
      </c>
      <c r="D55" s="2">
        <v>1699083082</v>
      </c>
      <c r="E55" t="s">
        <v>123</v>
      </c>
      <c r="F55" s="2" t="s">
        <v>7</v>
      </c>
      <c r="G55" t="s">
        <v>36</v>
      </c>
      <c r="H55" s="10" t="s">
        <v>181</v>
      </c>
      <c r="I55" t="s">
        <v>34</v>
      </c>
      <c r="J55" s="4">
        <v>33768</v>
      </c>
      <c r="K55" s="2">
        <v>0.5</v>
      </c>
      <c r="L55" s="4">
        <v>16884</v>
      </c>
      <c r="M55" s="4">
        <v>16884</v>
      </c>
      <c r="N55" s="3">
        <f>M55-L55</f>
        <v>0</v>
      </c>
      <c r="O55" t="s">
        <v>18</v>
      </c>
    </row>
    <row r="56" spans="1:16" x14ac:dyDescent="0.25">
      <c r="A56" t="s">
        <v>122</v>
      </c>
      <c r="B56" s="2">
        <v>16072864</v>
      </c>
      <c r="C56" s="2">
        <v>161028880</v>
      </c>
      <c r="D56" s="2">
        <v>1699083087</v>
      </c>
      <c r="E56" t="s">
        <v>124</v>
      </c>
      <c r="F56" s="2" t="s">
        <v>7</v>
      </c>
      <c r="G56" t="s">
        <v>125</v>
      </c>
      <c r="H56" s="10" t="s">
        <v>181</v>
      </c>
      <c r="I56" t="s">
        <v>34</v>
      </c>
      <c r="J56" s="4">
        <v>4788</v>
      </c>
      <c r="K56" s="2">
        <v>0.5</v>
      </c>
      <c r="L56" s="4">
        <v>2484</v>
      </c>
      <c r="M56" s="4">
        <v>2394</v>
      </c>
      <c r="N56" s="3">
        <f>M56-L56</f>
        <v>-90</v>
      </c>
      <c r="O56" t="s">
        <v>18</v>
      </c>
      <c r="P56" t="s">
        <v>126</v>
      </c>
    </row>
    <row r="57" spans="1:16" x14ac:dyDescent="0.25">
      <c r="A57" t="s">
        <v>122</v>
      </c>
      <c r="B57" s="2">
        <v>16072864</v>
      </c>
      <c r="C57" s="2">
        <v>161028880</v>
      </c>
      <c r="D57" s="2">
        <v>1699083089</v>
      </c>
      <c r="E57" t="s">
        <v>127</v>
      </c>
      <c r="F57" s="2" t="s">
        <v>7</v>
      </c>
      <c r="G57" t="s">
        <v>125</v>
      </c>
      <c r="H57" s="10" t="s">
        <v>181</v>
      </c>
      <c r="I57" t="s">
        <v>34</v>
      </c>
      <c r="J57" s="4">
        <v>9576</v>
      </c>
      <c r="K57" s="2">
        <v>0.5</v>
      </c>
      <c r="L57" s="4">
        <v>4968</v>
      </c>
      <c r="M57" s="4">
        <v>4788</v>
      </c>
      <c r="N57" s="3">
        <f>M57-L57</f>
        <v>-180</v>
      </c>
      <c r="O57" t="s">
        <v>18</v>
      </c>
      <c r="P57" t="s">
        <v>128</v>
      </c>
    </row>
    <row r="58" spans="1:16" x14ac:dyDescent="0.25">
      <c r="A58" t="s">
        <v>122</v>
      </c>
      <c r="B58" s="2">
        <v>16072864</v>
      </c>
      <c r="C58" s="2">
        <v>161028880</v>
      </c>
      <c r="D58" s="2">
        <v>1699083092</v>
      </c>
      <c r="E58" t="s">
        <v>129</v>
      </c>
      <c r="F58" s="2" t="s">
        <v>7</v>
      </c>
      <c r="G58" t="s">
        <v>73</v>
      </c>
      <c r="H58" s="10" t="s">
        <v>181</v>
      </c>
      <c r="I58" t="s">
        <v>34</v>
      </c>
      <c r="J58" s="4">
        <v>27216</v>
      </c>
      <c r="K58" s="2">
        <v>0.5</v>
      </c>
      <c r="L58" s="4">
        <v>13608</v>
      </c>
      <c r="M58" s="4">
        <v>13608</v>
      </c>
      <c r="N58" s="3">
        <f>M58-L58</f>
        <v>0</v>
      </c>
      <c r="O58" t="s">
        <v>18</v>
      </c>
    </row>
    <row r="59" spans="1:16" x14ac:dyDescent="0.25">
      <c r="A59" t="s">
        <v>122</v>
      </c>
      <c r="B59" s="2">
        <v>16072864</v>
      </c>
      <c r="C59" s="2">
        <v>161028880</v>
      </c>
      <c r="D59" s="2">
        <v>1699083099</v>
      </c>
      <c r="E59" t="s">
        <v>130</v>
      </c>
      <c r="F59" s="2" t="s">
        <v>7</v>
      </c>
      <c r="G59" t="s">
        <v>125</v>
      </c>
      <c r="H59" s="10" t="s">
        <v>181</v>
      </c>
      <c r="I59" t="s">
        <v>10</v>
      </c>
      <c r="J59" s="4">
        <v>69840</v>
      </c>
      <c r="K59" s="2">
        <v>0.9</v>
      </c>
      <c r="L59" s="4">
        <v>62856</v>
      </c>
      <c r="M59" s="4">
        <v>62856</v>
      </c>
      <c r="N59" s="3">
        <f>M59-L59</f>
        <v>0</v>
      </c>
      <c r="O59" t="s">
        <v>18</v>
      </c>
      <c r="P59" t="s">
        <v>131</v>
      </c>
    </row>
    <row r="60" spans="1:16" x14ac:dyDescent="0.25">
      <c r="A60" t="s">
        <v>122</v>
      </c>
      <c r="B60" s="2">
        <v>16072864</v>
      </c>
      <c r="C60" s="2">
        <v>161028880</v>
      </c>
      <c r="D60" s="2">
        <v>1699083112</v>
      </c>
      <c r="E60" t="s">
        <v>132</v>
      </c>
      <c r="F60" s="2" t="s">
        <v>7</v>
      </c>
      <c r="G60" t="s">
        <v>53</v>
      </c>
      <c r="H60" s="10" t="s">
        <v>181</v>
      </c>
      <c r="I60" t="s">
        <v>10</v>
      </c>
      <c r="J60" s="4">
        <v>339600</v>
      </c>
      <c r="K60" s="2">
        <v>0.9</v>
      </c>
      <c r="L60" s="4">
        <v>305640</v>
      </c>
      <c r="M60" s="4">
        <v>305640</v>
      </c>
      <c r="N60" s="3">
        <f>M60-L60</f>
        <v>0</v>
      </c>
      <c r="O60" t="s">
        <v>18</v>
      </c>
      <c r="P60" t="s">
        <v>133</v>
      </c>
    </row>
    <row r="61" spans="1:16" x14ac:dyDescent="0.25">
      <c r="A61" t="s">
        <v>135</v>
      </c>
      <c r="B61" s="2">
        <v>126098</v>
      </c>
      <c r="C61" s="2">
        <v>161042186</v>
      </c>
      <c r="D61" s="2">
        <v>1699092575</v>
      </c>
      <c r="E61" t="s">
        <v>134</v>
      </c>
      <c r="F61" s="2" t="s">
        <v>7</v>
      </c>
      <c r="G61" t="s">
        <v>136</v>
      </c>
      <c r="H61" s="10" t="s">
        <v>182</v>
      </c>
      <c r="I61" t="s">
        <v>61</v>
      </c>
      <c r="J61" s="4">
        <v>203635</v>
      </c>
      <c r="K61" s="2">
        <v>0.8</v>
      </c>
      <c r="L61" s="4">
        <v>162908</v>
      </c>
      <c r="M61" s="4">
        <v>162908</v>
      </c>
      <c r="N61" s="3">
        <f>M61-L61</f>
        <v>0</v>
      </c>
    </row>
    <row r="62" spans="1:16" x14ac:dyDescent="0.25">
      <c r="A62" t="s">
        <v>135</v>
      </c>
      <c r="B62" s="2">
        <v>126098</v>
      </c>
      <c r="C62" s="2">
        <v>161042186</v>
      </c>
      <c r="D62" s="2">
        <v>1699092677</v>
      </c>
      <c r="E62" t="s">
        <v>137</v>
      </c>
      <c r="F62" s="2" t="s">
        <v>7</v>
      </c>
      <c r="G62" t="s">
        <v>136</v>
      </c>
      <c r="H62" s="10" t="s">
        <v>182</v>
      </c>
      <c r="I62" t="s">
        <v>61</v>
      </c>
      <c r="J62" s="4">
        <v>313694.40000000002</v>
      </c>
      <c r="K62" s="2">
        <v>0.8</v>
      </c>
      <c r="L62" s="4">
        <v>266286.71999999997</v>
      </c>
      <c r="M62" s="4">
        <v>250955.51999999999</v>
      </c>
      <c r="N62" s="3">
        <f>M62-L62</f>
        <v>-15331.199999999983</v>
      </c>
      <c r="P62" t="s">
        <v>138</v>
      </c>
    </row>
    <row r="63" spans="1:16" x14ac:dyDescent="0.25">
      <c r="A63" t="s">
        <v>135</v>
      </c>
      <c r="B63" s="2">
        <v>126098</v>
      </c>
      <c r="C63" s="2">
        <v>161042186</v>
      </c>
      <c r="D63" s="2">
        <v>1699093234</v>
      </c>
      <c r="E63" t="s">
        <v>139</v>
      </c>
      <c r="F63" s="2" t="s">
        <v>7</v>
      </c>
      <c r="G63" t="s">
        <v>136</v>
      </c>
      <c r="H63" s="10" t="s">
        <v>182</v>
      </c>
      <c r="I63" t="s">
        <v>140</v>
      </c>
      <c r="J63" s="4">
        <v>9486</v>
      </c>
      <c r="K63" s="2">
        <v>0.8</v>
      </c>
      <c r="L63" s="4">
        <v>9863.4</v>
      </c>
      <c r="M63" s="4">
        <v>7588.8</v>
      </c>
      <c r="N63" s="3">
        <f>M63-L63</f>
        <v>-2274.5999999999995</v>
      </c>
      <c r="P63" t="s">
        <v>141</v>
      </c>
    </row>
    <row r="64" spans="1:16" x14ac:dyDescent="0.25">
      <c r="A64" t="s">
        <v>135</v>
      </c>
      <c r="B64" s="2">
        <v>126098</v>
      </c>
      <c r="C64" s="2">
        <v>161042186</v>
      </c>
      <c r="D64" s="2">
        <v>1699093236</v>
      </c>
      <c r="E64" t="s">
        <v>142</v>
      </c>
      <c r="F64" s="2" t="s">
        <v>7</v>
      </c>
      <c r="G64" t="s">
        <v>136</v>
      </c>
      <c r="H64" s="10" t="s">
        <v>182</v>
      </c>
      <c r="I64" t="s">
        <v>61</v>
      </c>
      <c r="J64" s="4">
        <v>822009.55</v>
      </c>
      <c r="K64" s="2">
        <v>0.8</v>
      </c>
      <c r="L64" s="4">
        <v>691577.8</v>
      </c>
      <c r="M64" s="4">
        <v>657607.64</v>
      </c>
      <c r="N64" s="3">
        <f>M64-L64</f>
        <v>-33970.160000000033</v>
      </c>
      <c r="P64" t="s">
        <v>143</v>
      </c>
    </row>
    <row r="65" spans="1:16" x14ac:dyDescent="0.25">
      <c r="A65" t="s">
        <v>135</v>
      </c>
      <c r="B65" s="2">
        <v>126098</v>
      </c>
      <c r="C65" s="2">
        <v>161042186</v>
      </c>
      <c r="D65" s="2">
        <v>1699093238</v>
      </c>
      <c r="E65" t="s">
        <v>144</v>
      </c>
      <c r="F65" s="2" t="s">
        <v>7</v>
      </c>
      <c r="G65" t="s">
        <v>136</v>
      </c>
      <c r="H65" s="10" t="s">
        <v>182</v>
      </c>
      <c r="I65" t="s">
        <v>61</v>
      </c>
      <c r="J65" s="4">
        <v>384261</v>
      </c>
      <c r="K65" s="2">
        <v>0.8</v>
      </c>
      <c r="L65" s="4">
        <v>324871.83</v>
      </c>
      <c r="M65" s="4">
        <v>307408.8</v>
      </c>
      <c r="N65" s="3">
        <f>M65-L65</f>
        <v>-17463.030000000028</v>
      </c>
      <c r="P65" t="s">
        <v>145</v>
      </c>
    </row>
    <row r="66" spans="1:16" x14ac:dyDescent="0.25">
      <c r="A66" t="s">
        <v>135</v>
      </c>
      <c r="B66" s="2">
        <v>126098</v>
      </c>
      <c r="C66" s="2">
        <v>161042186</v>
      </c>
      <c r="D66" s="2">
        <v>1699093239</v>
      </c>
      <c r="E66" t="s">
        <v>146</v>
      </c>
      <c r="F66" s="2" t="s">
        <v>7</v>
      </c>
      <c r="G66" t="s">
        <v>136</v>
      </c>
      <c r="H66" s="10" t="s">
        <v>182</v>
      </c>
      <c r="I66" t="s">
        <v>140</v>
      </c>
      <c r="J66" s="4">
        <v>36032.81</v>
      </c>
      <c r="K66" s="2">
        <v>0.8</v>
      </c>
      <c r="L66" s="4">
        <v>48954.32</v>
      </c>
      <c r="M66" s="4">
        <v>28826.25</v>
      </c>
      <c r="N66" s="3">
        <f>M66-L66</f>
        <v>-20128.07</v>
      </c>
      <c r="P66" t="s">
        <v>147</v>
      </c>
    </row>
    <row r="67" spans="1:16" x14ac:dyDescent="0.25">
      <c r="A67" t="s">
        <v>101</v>
      </c>
      <c r="B67" s="2">
        <v>126028</v>
      </c>
      <c r="C67" s="2">
        <v>161027710</v>
      </c>
      <c r="D67" s="2">
        <v>1699055923</v>
      </c>
      <c r="E67" t="s">
        <v>100</v>
      </c>
      <c r="F67" s="2" t="s">
        <v>7</v>
      </c>
      <c r="G67" t="s">
        <v>102</v>
      </c>
      <c r="H67" s="10" t="s">
        <v>182</v>
      </c>
      <c r="I67" t="s">
        <v>61</v>
      </c>
      <c r="J67" s="4">
        <v>19003.05</v>
      </c>
      <c r="K67" s="2">
        <v>0.8</v>
      </c>
      <c r="L67" s="4">
        <v>15202.44</v>
      </c>
      <c r="M67" s="4">
        <v>15202.44</v>
      </c>
      <c r="N67" s="3">
        <f>M67-L67</f>
        <v>0</v>
      </c>
    </row>
    <row r="68" spans="1:16" x14ac:dyDescent="0.25">
      <c r="A68" t="s">
        <v>101</v>
      </c>
      <c r="B68" s="2">
        <v>126028</v>
      </c>
      <c r="C68" s="2">
        <v>161027710</v>
      </c>
      <c r="D68" s="2">
        <v>1699056018</v>
      </c>
      <c r="E68" t="s">
        <v>103</v>
      </c>
      <c r="F68" s="2" t="s">
        <v>7</v>
      </c>
      <c r="G68" t="s">
        <v>102</v>
      </c>
      <c r="H68" s="10" t="s">
        <v>182</v>
      </c>
      <c r="I68" t="s">
        <v>61</v>
      </c>
      <c r="J68" s="4">
        <v>31571.63</v>
      </c>
      <c r="K68" s="2">
        <v>0.8</v>
      </c>
      <c r="L68" s="4">
        <v>25257.3</v>
      </c>
      <c r="M68" s="4">
        <v>25257.3</v>
      </c>
      <c r="N68" s="3">
        <f>M68-L68</f>
        <v>0</v>
      </c>
    </row>
    <row r="69" spans="1:16" x14ac:dyDescent="0.25">
      <c r="A69" t="s">
        <v>101</v>
      </c>
      <c r="B69" s="2">
        <v>126028</v>
      </c>
      <c r="C69" s="2">
        <v>161027710</v>
      </c>
      <c r="D69" s="2">
        <v>1699056086</v>
      </c>
      <c r="E69" t="s">
        <v>104</v>
      </c>
      <c r="F69" s="2" t="s">
        <v>7</v>
      </c>
      <c r="G69" t="s">
        <v>102</v>
      </c>
      <c r="H69" s="10" t="s">
        <v>182</v>
      </c>
      <c r="I69" t="s">
        <v>61</v>
      </c>
      <c r="J69" s="4">
        <v>94283.97</v>
      </c>
      <c r="K69" s="2">
        <v>0.8</v>
      </c>
      <c r="L69" s="4">
        <v>75427.179999999993</v>
      </c>
      <c r="M69" s="4">
        <v>75427.179999999993</v>
      </c>
      <c r="N69" s="3">
        <f>M69-L69</f>
        <v>0</v>
      </c>
    </row>
    <row r="70" spans="1:16" x14ac:dyDescent="0.25">
      <c r="A70" t="s">
        <v>101</v>
      </c>
      <c r="B70" s="2">
        <v>126028</v>
      </c>
      <c r="C70" s="2">
        <v>161027710</v>
      </c>
      <c r="D70" s="2">
        <v>1699056164</v>
      </c>
      <c r="E70" t="s">
        <v>105</v>
      </c>
      <c r="F70" s="2" t="s">
        <v>7</v>
      </c>
      <c r="G70" t="s">
        <v>102</v>
      </c>
      <c r="H70" s="10" t="s">
        <v>182</v>
      </c>
      <c r="I70" t="s">
        <v>61</v>
      </c>
      <c r="J70" s="4">
        <v>123386.03</v>
      </c>
      <c r="K70" s="2">
        <v>0.8</v>
      </c>
      <c r="L70" s="4">
        <v>98708.82</v>
      </c>
      <c r="M70" s="4">
        <v>98708.82</v>
      </c>
      <c r="N70" s="3">
        <f>M70-L70</f>
        <v>0</v>
      </c>
    </row>
    <row r="71" spans="1:16" x14ac:dyDescent="0.25">
      <c r="A71" t="s">
        <v>101</v>
      </c>
      <c r="B71" s="2">
        <v>126028</v>
      </c>
      <c r="C71" s="2">
        <v>161027710</v>
      </c>
      <c r="D71" s="2">
        <v>1699056302</v>
      </c>
      <c r="E71" t="s">
        <v>106</v>
      </c>
      <c r="F71" s="2" t="s">
        <v>7</v>
      </c>
      <c r="G71" t="s">
        <v>102</v>
      </c>
      <c r="H71" s="10" t="s">
        <v>182</v>
      </c>
      <c r="I71" t="s">
        <v>61</v>
      </c>
      <c r="J71" s="4">
        <v>15773.56</v>
      </c>
      <c r="K71" s="2">
        <v>0.8</v>
      </c>
      <c r="L71" s="4">
        <v>12618.85</v>
      </c>
      <c r="M71" s="4">
        <v>12618.85</v>
      </c>
      <c r="N71" s="3">
        <f>M71-L71</f>
        <v>0</v>
      </c>
    </row>
    <row r="72" spans="1:16" x14ac:dyDescent="0.25">
      <c r="A72" t="s">
        <v>101</v>
      </c>
      <c r="B72" s="2">
        <v>126028</v>
      </c>
      <c r="C72" s="2">
        <v>161027710</v>
      </c>
      <c r="D72" s="2">
        <v>1699056349</v>
      </c>
      <c r="E72" t="s">
        <v>107</v>
      </c>
      <c r="F72" s="2" t="s">
        <v>7</v>
      </c>
      <c r="G72" t="s">
        <v>102</v>
      </c>
      <c r="H72" s="10" t="s">
        <v>182</v>
      </c>
      <c r="I72" t="s">
        <v>61</v>
      </c>
      <c r="J72" s="4">
        <v>110016.16</v>
      </c>
      <c r="K72" s="2">
        <v>0.8</v>
      </c>
      <c r="L72" s="4">
        <v>88012.93</v>
      </c>
      <c r="M72" s="4">
        <v>88012.93</v>
      </c>
      <c r="N72" s="3">
        <f>M72-L72</f>
        <v>0</v>
      </c>
    </row>
    <row r="73" spans="1:16" x14ac:dyDescent="0.25">
      <c r="A73" t="s">
        <v>101</v>
      </c>
      <c r="B73" s="2">
        <v>126028</v>
      </c>
      <c r="C73" s="2">
        <v>161027710</v>
      </c>
      <c r="D73" s="2">
        <v>1699056435</v>
      </c>
      <c r="E73" t="s">
        <v>108</v>
      </c>
      <c r="F73" s="2" t="s">
        <v>7</v>
      </c>
      <c r="G73" t="s">
        <v>102</v>
      </c>
      <c r="H73" s="10" t="s">
        <v>182</v>
      </c>
      <c r="I73" t="s">
        <v>61</v>
      </c>
      <c r="J73" s="4">
        <v>10668.47</v>
      </c>
      <c r="K73" s="2">
        <v>0.8</v>
      </c>
      <c r="L73" s="4">
        <v>8534.7800000000007</v>
      </c>
      <c r="M73" s="4">
        <v>8534.7800000000007</v>
      </c>
      <c r="N73" s="3">
        <f>M73-L73</f>
        <v>0</v>
      </c>
    </row>
  </sheetData>
  <autoFilter ref="A1:P73">
    <sortState ref="A2:P73">
      <sortCondition ref="A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Tritt Schell</dc:creator>
  <cp:lastModifiedBy>Julie Tritt Schell</cp:lastModifiedBy>
  <dcterms:created xsi:type="dcterms:W3CDTF">2017-01-28T15:57:38Z</dcterms:created>
  <dcterms:modified xsi:type="dcterms:W3CDTF">2017-01-28T16:12:54Z</dcterms:modified>
</cp:coreProperties>
</file>