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tsch\Documents\aSLD DATA++++++++\2021 - Yr 23\"/>
    </mc:Choice>
  </mc:AlternateContent>
  <xr:revisionPtr revIDLastSave="0" documentId="13_ncr:40009_{DEB54DBA-5436-4146-87D0-34A37AFF9D03}" xr6:coauthVersionLast="47" xr6:coauthVersionMax="47" xr10:uidLastSave="{00000000-0000-0000-0000-000000000000}"/>
  <bookViews>
    <workbookView xWindow="-120" yWindow="-120" windowWidth="29040" windowHeight="15840"/>
  </bookViews>
  <sheets>
    <sheet name="FY 2021 BEARs Due " sheetId="1" r:id="rId1"/>
  </sheets>
  <definedNames>
    <definedName name="_xlnm._FilterDatabase" localSheetId="0" hidden="1">'FY 2021 BEARs Due '!$A$1:$Q$151</definedName>
  </definedNames>
  <calcPr calcId="0"/>
</workbook>
</file>

<file path=xl/calcChain.xml><?xml version="1.0" encoding="utf-8"?>
<calcChain xmlns="http://schemas.openxmlformats.org/spreadsheetml/2006/main">
  <c r="P11" i="1" l="1"/>
  <c r="Q11" i="1" s="1"/>
  <c r="P43" i="1"/>
  <c r="Q43" i="1" s="1"/>
  <c r="P148" i="1"/>
  <c r="Q148" i="1" s="1"/>
  <c r="P23" i="1"/>
  <c r="Q23" i="1" s="1"/>
  <c r="P75" i="1"/>
  <c r="Q75" i="1" s="1"/>
  <c r="P115" i="1"/>
  <c r="Q115" i="1" s="1"/>
  <c r="P47" i="1"/>
  <c r="Q47" i="1" s="1"/>
  <c r="P72" i="1"/>
  <c r="Q72" i="1" s="1"/>
  <c r="P88" i="1"/>
  <c r="Q88" i="1" s="1"/>
  <c r="P89" i="1"/>
  <c r="Q89" i="1" s="1"/>
  <c r="P90" i="1"/>
  <c r="Q90" i="1" s="1"/>
  <c r="P136" i="1"/>
  <c r="Q136" i="1" s="1"/>
  <c r="P137" i="1"/>
  <c r="Q137" i="1" s="1"/>
  <c r="P138" i="1"/>
  <c r="Q138" i="1" s="1"/>
  <c r="P139" i="1"/>
  <c r="Q139" i="1" s="1"/>
  <c r="P99" i="1"/>
  <c r="Q99" i="1" s="1"/>
  <c r="P100" i="1"/>
  <c r="Q100" i="1" s="1"/>
  <c r="P45" i="1"/>
  <c r="Q45" i="1" s="1"/>
  <c r="P46" i="1"/>
  <c r="Q46" i="1" s="1"/>
  <c r="P84" i="1"/>
  <c r="Q84" i="1" s="1"/>
  <c r="P85" i="1"/>
  <c r="Q85" i="1" s="1"/>
  <c r="P86" i="1"/>
  <c r="Q86" i="1" s="1"/>
  <c r="P87" i="1"/>
  <c r="Q87" i="1" s="1"/>
  <c r="P101" i="1"/>
  <c r="Q101" i="1" s="1"/>
  <c r="P142" i="1"/>
  <c r="Q142" i="1" s="1"/>
  <c r="P114" i="1"/>
  <c r="Q114" i="1" s="1"/>
  <c r="P143" i="1"/>
  <c r="Q143" i="1" s="1"/>
  <c r="P145" i="1"/>
  <c r="Q145" i="1" s="1"/>
  <c r="P66" i="1"/>
  <c r="Q66" i="1" s="1"/>
  <c r="P97" i="1"/>
  <c r="Q97" i="1" s="1"/>
  <c r="P98" i="1"/>
  <c r="Q98" i="1" s="1"/>
  <c r="P27" i="1"/>
  <c r="Q27" i="1" s="1"/>
  <c r="P28" i="1"/>
  <c r="Q28" i="1" s="1"/>
  <c r="P31" i="1"/>
  <c r="Q31" i="1" s="1"/>
  <c r="P32" i="1"/>
  <c r="Q32" i="1" s="1"/>
  <c r="P33" i="1"/>
  <c r="Q33" i="1" s="1"/>
  <c r="P50" i="1"/>
  <c r="Q50" i="1" s="1"/>
  <c r="P52" i="1"/>
  <c r="Q52" i="1" s="1"/>
  <c r="P93" i="1"/>
  <c r="Q93" i="1" s="1"/>
  <c r="P94" i="1"/>
  <c r="Q94" i="1" s="1"/>
  <c r="P95" i="1"/>
  <c r="Q95" i="1" s="1"/>
  <c r="P9" i="1"/>
  <c r="Q9" i="1" s="1"/>
  <c r="P51" i="1"/>
  <c r="Q51" i="1" s="1"/>
  <c r="P77" i="1"/>
  <c r="Q77" i="1" s="1"/>
  <c r="P78" i="1"/>
  <c r="Q78" i="1" s="1"/>
  <c r="P53" i="1"/>
  <c r="Q53" i="1" s="1"/>
  <c r="P54" i="1"/>
  <c r="Q54" i="1" s="1"/>
  <c r="P131" i="1"/>
  <c r="Q131" i="1" s="1"/>
  <c r="P20" i="1"/>
  <c r="Q20" i="1" s="1"/>
  <c r="P132" i="1"/>
  <c r="Q132" i="1" s="1"/>
  <c r="P134" i="1"/>
  <c r="Q134" i="1" s="1"/>
  <c r="P135" i="1"/>
  <c r="Q135" i="1" s="1"/>
  <c r="P80" i="1"/>
  <c r="Q80" i="1" s="1"/>
  <c r="P81" i="1"/>
  <c r="Q81" i="1" s="1"/>
  <c r="P79" i="1"/>
  <c r="Q79" i="1" s="1"/>
  <c r="P91" i="1"/>
  <c r="Q91" i="1" s="1"/>
  <c r="P82" i="1"/>
  <c r="Q82" i="1" s="1"/>
  <c r="P83" i="1"/>
  <c r="Q83" i="1" s="1"/>
  <c r="P140" i="1"/>
  <c r="Q140" i="1" s="1"/>
  <c r="P141" i="1"/>
  <c r="Q141" i="1" s="1"/>
  <c r="P49" i="1"/>
  <c r="Q49" i="1" s="1"/>
  <c r="P17" i="1"/>
  <c r="Q17" i="1" s="1"/>
  <c r="P18" i="1"/>
  <c r="Q18" i="1" s="1"/>
  <c r="P130" i="1"/>
  <c r="Q130" i="1" s="1"/>
  <c r="P133" i="1"/>
  <c r="Q133" i="1" s="1"/>
  <c r="P19" i="1"/>
  <c r="Q19" i="1" s="1"/>
  <c r="P26" i="1"/>
  <c r="Q26" i="1" s="1"/>
  <c r="P112" i="1"/>
  <c r="Q112" i="1" s="1"/>
  <c r="P103" i="1"/>
  <c r="Q103" i="1" s="1"/>
  <c r="P104" i="1"/>
  <c r="Q104" i="1" s="1"/>
  <c r="P4" i="1"/>
  <c r="Q4" i="1" s="1"/>
  <c r="P5" i="1"/>
  <c r="Q5" i="1" s="1"/>
  <c r="P6" i="1"/>
  <c r="Q6" i="1" s="1"/>
  <c r="P7" i="1"/>
  <c r="Q7" i="1" s="1"/>
  <c r="P8" i="1"/>
  <c r="Q8" i="1" s="1"/>
  <c r="P58" i="1"/>
  <c r="Q58" i="1" s="1"/>
  <c r="P146" i="1"/>
  <c r="Q146" i="1" s="1"/>
  <c r="P22" i="1"/>
  <c r="Q22" i="1" s="1"/>
  <c r="P149" i="1"/>
  <c r="Q149" i="1" s="1"/>
  <c r="P127" i="1"/>
  <c r="Q127" i="1" s="1"/>
  <c r="P59" i="1"/>
  <c r="Q59" i="1" s="1"/>
  <c r="P125" i="1"/>
  <c r="Q125" i="1" s="1"/>
  <c r="P126" i="1"/>
  <c r="Q126" i="1" s="1"/>
  <c r="P109" i="1"/>
  <c r="Q109" i="1" s="1"/>
  <c r="P120" i="1"/>
  <c r="Q120" i="1" s="1"/>
  <c r="P102" i="1"/>
  <c r="Q102" i="1" s="1"/>
  <c r="P70" i="1"/>
  <c r="Q70" i="1" s="1"/>
  <c r="P71" i="1"/>
  <c r="Q71" i="1" s="1"/>
  <c r="P116" i="1"/>
  <c r="Q116" i="1" s="1"/>
  <c r="P48" i="1"/>
  <c r="Q48" i="1" s="1"/>
  <c r="P30" i="1"/>
  <c r="Q30" i="1" s="1"/>
  <c r="P122" i="1"/>
  <c r="Q122" i="1" s="1"/>
  <c r="P123" i="1"/>
  <c r="Q123" i="1" s="1"/>
  <c r="P124" i="1"/>
  <c r="Q124" i="1" s="1"/>
  <c r="P21" i="1"/>
  <c r="Q21" i="1" s="1"/>
  <c r="P38" i="1"/>
  <c r="Q38" i="1" s="1"/>
  <c r="P35" i="1"/>
  <c r="Q35" i="1" s="1"/>
  <c r="P36" i="1"/>
  <c r="Q36" i="1" s="1"/>
  <c r="P24" i="1"/>
  <c r="Q24" i="1" s="1"/>
  <c r="P10" i="1"/>
  <c r="Q10" i="1" s="1"/>
  <c r="P92" i="1"/>
  <c r="Q92" i="1" s="1"/>
  <c r="P39" i="1"/>
  <c r="Q39" i="1" s="1"/>
  <c r="P40" i="1"/>
  <c r="Q40" i="1" s="1"/>
  <c r="P2" i="1"/>
  <c r="Q2" i="1" s="1"/>
  <c r="P68" i="1"/>
  <c r="Q68" i="1" s="1"/>
  <c r="P69" i="1"/>
  <c r="Q69" i="1" s="1"/>
  <c r="P55" i="1"/>
  <c r="Q55" i="1" s="1"/>
  <c r="P56" i="1"/>
  <c r="Q56" i="1" s="1"/>
  <c r="P25" i="1"/>
  <c r="Q25" i="1" s="1"/>
  <c r="P117" i="1"/>
  <c r="Q117" i="1" s="1"/>
  <c r="P65" i="1"/>
  <c r="Q65" i="1" s="1"/>
  <c r="P34" i="1"/>
  <c r="Q34" i="1" s="1"/>
  <c r="P119" i="1"/>
  <c r="Q119" i="1" s="1"/>
  <c r="P144" i="1"/>
  <c r="Q144" i="1" s="1"/>
  <c r="P121" i="1"/>
  <c r="Q121" i="1" s="1"/>
  <c r="P150" i="1"/>
  <c r="Q150" i="1" s="1"/>
  <c r="P41" i="1"/>
  <c r="Q41" i="1" s="1"/>
  <c r="P110" i="1"/>
  <c r="Q110" i="1" s="1"/>
  <c r="P147" i="1"/>
  <c r="Q147" i="1" s="1"/>
  <c r="P13" i="1"/>
  <c r="Q13" i="1" s="1"/>
  <c r="P73" i="1"/>
  <c r="Q73" i="1" s="1"/>
  <c r="P3" i="1"/>
  <c r="Q3" i="1" s="1"/>
  <c r="P105" i="1"/>
  <c r="Q105" i="1" s="1"/>
  <c r="P60" i="1"/>
  <c r="Q60" i="1" s="1"/>
  <c r="P61" i="1"/>
  <c r="Q61" i="1" s="1"/>
  <c r="P62" i="1"/>
  <c r="Q62" i="1" s="1"/>
  <c r="P63" i="1"/>
  <c r="Q63" i="1" s="1"/>
  <c r="P64" i="1"/>
  <c r="Q64" i="1" s="1"/>
  <c r="P111" i="1"/>
  <c r="Q111" i="1" s="1"/>
  <c r="P76" i="1"/>
  <c r="Q76" i="1" s="1"/>
  <c r="P42" i="1"/>
  <c r="Q42" i="1" s="1"/>
  <c r="P67" i="1"/>
  <c r="Q67" i="1" s="1"/>
  <c r="P37" i="1"/>
  <c r="Q37" i="1" s="1"/>
  <c r="P128" i="1"/>
  <c r="Q128" i="1" s="1"/>
  <c r="P57" i="1"/>
  <c r="Q57" i="1" s="1"/>
  <c r="P106" i="1"/>
  <c r="Q106" i="1" s="1"/>
  <c r="P12" i="1"/>
  <c r="Q12" i="1" s="1"/>
  <c r="P44" i="1"/>
  <c r="Q44" i="1" s="1"/>
  <c r="P74" i="1"/>
  <c r="Q74" i="1" s="1"/>
  <c r="P129" i="1"/>
  <c r="Q129" i="1" s="1"/>
  <c r="P151" i="1"/>
  <c r="Q151" i="1" s="1"/>
  <c r="P107" i="1"/>
  <c r="Q107" i="1" s="1"/>
  <c r="P108" i="1"/>
  <c r="Q108" i="1" s="1"/>
  <c r="P29" i="1"/>
  <c r="Q29" i="1" s="1"/>
  <c r="P118" i="1"/>
  <c r="Q118" i="1" s="1"/>
  <c r="P96" i="1"/>
  <c r="Q96" i="1" s="1"/>
  <c r="P14" i="1"/>
  <c r="Q14" i="1" s="1"/>
  <c r="P113" i="1"/>
  <c r="Q113" i="1" s="1"/>
  <c r="P16" i="1"/>
  <c r="Q16" i="1" s="1"/>
  <c r="P15" i="1"/>
  <c r="Q15" i="1" s="1"/>
</calcChain>
</file>

<file path=xl/sharedStrings.xml><?xml version="1.0" encoding="utf-8"?>
<sst xmlns="http://schemas.openxmlformats.org/spreadsheetml/2006/main" count="1066" uniqueCount="304">
  <si>
    <t>FRN</t>
  </si>
  <si>
    <t>FRN Nickname</t>
  </si>
  <si>
    <t>Billed Entity Name</t>
  </si>
  <si>
    <t>Service Provider Name</t>
  </si>
  <si>
    <t>FRN Committed Amount</t>
  </si>
  <si>
    <t>Invoicing Mode</t>
  </si>
  <si>
    <t>Yes</t>
  </si>
  <si>
    <t>Data Transmission and/or Internet Access</t>
  </si>
  <si>
    <t>BEAR</t>
  </si>
  <si>
    <t xml:space="preserve">Crown Castle Fiber LLC </t>
  </si>
  <si>
    <t>Basic Maintenance of Internal Connections</t>
  </si>
  <si>
    <t>EINETWORK</t>
  </si>
  <si>
    <t>Comcast Business Communications</t>
  </si>
  <si>
    <t>ePlus Technology, Inc.</t>
  </si>
  <si>
    <t>Internet</t>
  </si>
  <si>
    <t>2021 ISP</t>
  </si>
  <si>
    <t>Managed Internal Broadband Services</t>
  </si>
  <si>
    <t>Internal Connections</t>
  </si>
  <si>
    <t>NOT SET</t>
  </si>
  <si>
    <t>Whalley Computer Associates, Inc.</t>
  </si>
  <si>
    <t>CDW Government LLC</t>
  </si>
  <si>
    <t>IU 13 Consortia</t>
  </si>
  <si>
    <t>Aspira, Inc of Pennsylvania</t>
  </si>
  <si>
    <t>Micro Technology Group, Inc.</t>
  </si>
  <si>
    <t>Armstrong Cable Services</t>
  </si>
  <si>
    <t>ETHERNET DROPS_Y2021-11719</t>
  </si>
  <si>
    <t>IU13 Comcast Cable Modem Kraybill</t>
  </si>
  <si>
    <t>FY21 - Verizon - Braddock / Turtle Creek MTM Internet</t>
  </si>
  <si>
    <t>Verizon Online LLC</t>
  </si>
  <si>
    <t>Comcast Cable Communications, LLC</t>
  </si>
  <si>
    <t>USAC created new FRN to modify service type from lit fiber with special construction to OTC and taxes and fees</t>
  </si>
  <si>
    <t>CTI Networks Inc</t>
  </si>
  <si>
    <t>WESTERN POCONO COMM LIBRARY</t>
  </si>
  <si>
    <t>FY2021 SHI - Cabinet</t>
  </si>
  <si>
    <t>SHI International Corpo.</t>
  </si>
  <si>
    <t>B F JONES MEMORIAL LIBRARY</t>
  </si>
  <si>
    <t>Maintenance - MG Softnet</t>
  </si>
  <si>
    <t>MGSoft-Net, Inc.</t>
  </si>
  <si>
    <t>Relcomm, Inc.</t>
  </si>
  <si>
    <t>CHAMBERSBURG DIST PUBLIC LIBRARIES</t>
  </si>
  <si>
    <t>2021 FIBER INTERNET - ALEXANDER HAMILTON</t>
  </si>
  <si>
    <t>UPS</t>
  </si>
  <si>
    <t>MERCY CAREER &amp; TECHNICAL HIGH SCHOOL</t>
  </si>
  <si>
    <t>Avon Grove Charter School</t>
  </si>
  <si>
    <t>CNI Sales Inc</t>
  </si>
  <si>
    <t>Cogent Communications, Inc.</t>
  </si>
  <si>
    <t>NORTHUMBERLAND CHR SCHOOL</t>
  </si>
  <si>
    <t>Shenango Valley Catholic School System (d.b.a. Kennedy Catholic Family of Schools)</t>
  </si>
  <si>
    <t>MARIANA BRACETTI ACADEMY CHARTER SCHOOL</t>
  </si>
  <si>
    <t>FY2021 EPLUS BMIC</t>
  </si>
  <si>
    <t>Flounders Communications</t>
  </si>
  <si>
    <t>FY2021 EPLUS WIRELESS</t>
  </si>
  <si>
    <t>Sacred Heart 2021 Internet</t>
  </si>
  <si>
    <t>SACRED HEART SCHOOL-W READING</t>
  </si>
  <si>
    <t>CDW_IC</t>
  </si>
  <si>
    <t>CDW_FortiAnalyzer_BMIC</t>
  </si>
  <si>
    <t>KIT Network Cabling</t>
  </si>
  <si>
    <t>THE PEOPLE FOR PEOPLE CHARTER SCHOOL, INC</t>
  </si>
  <si>
    <t>ST FRANCIS DE SALES SCHOOL</t>
  </si>
  <si>
    <t>Friends Select School</t>
  </si>
  <si>
    <t>U-Combination Technology (USA) Inc.</t>
  </si>
  <si>
    <t>HAVERFORD SCHOOL</t>
  </si>
  <si>
    <t>REABAH INC.</t>
  </si>
  <si>
    <t>Edlitics, Inc</t>
  </si>
  <si>
    <t>VILLA JOSEPH MARIE GIRLS HS</t>
  </si>
  <si>
    <t>FY2021 Cogent ISP for High School</t>
  </si>
  <si>
    <t>Computec Technical Solutions, Inc.</t>
  </si>
  <si>
    <t>MAST Community Charter School III</t>
  </si>
  <si>
    <t>BALDWIN SCHOOL</t>
  </si>
  <si>
    <t xml:space="preserve">CHRISTOPHER COLUMBUS CHARTER SCHOOL  NORTH (K-5) </t>
  </si>
  <si>
    <t>FIRST PHILADELPHIA PREPARATORY CHARTER SCHOOL</t>
  </si>
  <si>
    <t>21FPCS BM</t>
  </si>
  <si>
    <t>Intelligent Networks Inc.</t>
  </si>
  <si>
    <t>21LIND BM</t>
  </si>
  <si>
    <t>LINDLEY ACADEMY CHARTER SCHOOL AT BIRNEY</t>
  </si>
  <si>
    <t>21MSACS CDW</t>
  </si>
  <si>
    <t>MEMPHIS STREET ACADEMY CHARTER SCHOOL</t>
  </si>
  <si>
    <t>21MSACS Install</t>
  </si>
  <si>
    <t>21MSACS BM</t>
  </si>
  <si>
    <t>21TACC CDW</t>
  </si>
  <si>
    <t>TACONY ACADEMY CHARTER SCHOOL</t>
  </si>
  <si>
    <t>21TACC Install</t>
  </si>
  <si>
    <t>21TACC BM Elementary</t>
  </si>
  <si>
    <t>21TACC BM HS</t>
  </si>
  <si>
    <t>Communications Consulting, Incorporated</t>
  </si>
  <si>
    <t>FRN_2021_CAT2_WAPs</t>
  </si>
  <si>
    <t>FRN_2021_CAT2_Cable</t>
  </si>
  <si>
    <t>URBAN PATHWAYS CHARTER SCHOOL</t>
  </si>
  <si>
    <t>ESPERANZA ACADEMY</t>
  </si>
  <si>
    <t>AeroHive Licensing</t>
  </si>
  <si>
    <t>CiscoBASE Licensing</t>
  </si>
  <si>
    <t>MATHEMATICS, CIVICS &amp; SCIENCES CHARTER SCHOOL</t>
  </si>
  <si>
    <t>LAN Elecronics</t>
  </si>
  <si>
    <t>WAP Electronics</t>
  </si>
  <si>
    <t>PrismWorks Technology, Inc.</t>
  </si>
  <si>
    <t>Zone Director ONE Licenses</t>
  </si>
  <si>
    <t>Zone Director 1100 Upgrade</t>
  </si>
  <si>
    <t>NORTHWOOD ACAD YR24 C2 - UPS</t>
  </si>
  <si>
    <t>NORTHWOOD ACADEMY CHARTER SCHOOL</t>
  </si>
  <si>
    <t>TWS YR24 C2 - WIRELESS &amp; SWITCHES</t>
  </si>
  <si>
    <t xml:space="preserve">THE WALDEN SCHOOL </t>
  </si>
  <si>
    <t>FY2021 EQUIP CDW</t>
  </si>
  <si>
    <t>RUSSELL BYERS CHARTER SCHOOL</t>
  </si>
  <si>
    <t>FY2021 Armstrong ISP</t>
  </si>
  <si>
    <t>TIDIOUTE COMMUNITY CHARTER SCHOOL</t>
  </si>
  <si>
    <t>MAST COMMUNITY CHARTER SCHOOL</t>
  </si>
  <si>
    <t>CDW_FortiNetRenewal</t>
  </si>
  <si>
    <t>Comcast - Devon</t>
  </si>
  <si>
    <t>DELAWARE COUNTY CHRISTIAN SCHOOL</t>
  </si>
  <si>
    <t>FY2021 Holy Child C2 Wireless</t>
  </si>
  <si>
    <t>SCH OF THE HOLY CHILD-ROSEMONT</t>
  </si>
  <si>
    <t>AccessIT Group, Inc.</t>
  </si>
  <si>
    <t>Dexon Computer, Inc</t>
  </si>
  <si>
    <t>Synaptic Systems Inc</t>
  </si>
  <si>
    <t>TWS YR24 CABLING SERVICES</t>
  </si>
  <si>
    <t>Integra Business Center Inc.</t>
  </si>
  <si>
    <t>Computer Systems Resource, Inc.</t>
  </si>
  <si>
    <t xml:space="preserve">Keystone Academy Charter School </t>
  </si>
  <si>
    <t>UPCS YR24 CABLING SERVICES</t>
  </si>
  <si>
    <t>CCCS YR24 CABLING SERVICES</t>
  </si>
  <si>
    <t>MaST Community Charter School II</t>
  </si>
  <si>
    <t>ALLIANCE FOR PROGRESS CHARTER SCHOOL</t>
  </si>
  <si>
    <t>Cabling</t>
  </si>
  <si>
    <t>Consolidated Electrical Distributers</t>
  </si>
  <si>
    <t>ApplianSys LLC</t>
  </si>
  <si>
    <t>Philadelphia Charter School for Arts &amp; Sciences</t>
  </si>
  <si>
    <t>21PCSAS wap</t>
  </si>
  <si>
    <t>21PCSAS switch-lic</t>
  </si>
  <si>
    <t>INTELL C2</t>
  </si>
  <si>
    <t>CDW-G C2</t>
  </si>
  <si>
    <t>NEWTOWN FRIENDS SCHOOL</t>
  </si>
  <si>
    <t>The Patricia Bennett Group Inc</t>
  </si>
  <si>
    <t>FY2021 BMIC SWITCHES PBG</t>
  </si>
  <si>
    <t>FY2021 WIRELESS PBG</t>
  </si>
  <si>
    <t>DISYS Solutions, Inc</t>
  </si>
  <si>
    <t>Delmarva Fibercom LLC</t>
  </si>
  <si>
    <t>PRESENTATION BVM SCHOOL</t>
  </si>
  <si>
    <t>FY2021 C2 Access Points</t>
  </si>
  <si>
    <t>AQUINAS ACADEMY</t>
  </si>
  <si>
    <t>Computer CenterLine of Greensburg, Inc</t>
  </si>
  <si>
    <t>Access Points</t>
  </si>
  <si>
    <t>CHRIST THE DIVINE TEACHER SCHOOL</t>
  </si>
  <si>
    <t>Switch-MS225-24P</t>
  </si>
  <si>
    <t>Switch-MS225-48P</t>
  </si>
  <si>
    <t>CONN AREA CATHOLIC SCHOOL</t>
  </si>
  <si>
    <t>Switch-MS225 48P</t>
  </si>
  <si>
    <t>GEIBEL CATHOLIC JUNIOR-SENIOR HIGH SCHOOL</t>
  </si>
  <si>
    <t>Connectivity Communications, Inc.</t>
  </si>
  <si>
    <t>Switch - M2225 24P</t>
  </si>
  <si>
    <t>GREENSBURG CENTRAL CATHOLIC HS</t>
  </si>
  <si>
    <t>Switch - M2225 48P</t>
  </si>
  <si>
    <t>HOPE CHURCH SCHOOL</t>
  </si>
  <si>
    <t>MS225 switch - 24P</t>
  </si>
  <si>
    <t>MOTHER OF SORROWS SCHOOL</t>
  </si>
  <si>
    <t>YOUTH BUILD PHILADELPHIA CHARTER SCHOOL</t>
  </si>
  <si>
    <t>Access Points - MR46</t>
  </si>
  <si>
    <t>Access Point - MR76</t>
  </si>
  <si>
    <t>FY2021 SWITCHES EPLUS</t>
  </si>
  <si>
    <t>Advent Communications</t>
  </si>
  <si>
    <t>Switch - MS225 48P</t>
  </si>
  <si>
    <t>MARY QUEEN OF APOSTLES</t>
  </si>
  <si>
    <t>cabling</t>
  </si>
  <si>
    <t>Firewall</t>
  </si>
  <si>
    <t>2021 BMIC CNI Extreme Hav</t>
  </si>
  <si>
    <t>2021 BMIC CNI Palo Alto Hav</t>
  </si>
  <si>
    <t>ST JOHN EVANGELIST SCHOOL</t>
  </si>
  <si>
    <t>BLAIR CHRISTIAN ACADEMY</t>
  </si>
  <si>
    <t>ST SEBASTIAN SCHOOL</t>
  </si>
  <si>
    <t>FY2021 WAPS EPLUS</t>
  </si>
  <si>
    <t>POPE JOHN PAUL II REGIONAL CATH ELEM SCH</t>
  </si>
  <si>
    <t>YR24_Form471_CAT2_MAINT</t>
  </si>
  <si>
    <t>MERCYCTE 2021 - FIREWALLS, SWITCHES, WIRELESS ACCESS POINTS - SUPPORT AND MAINTENANCE</t>
  </si>
  <si>
    <t>CSRI Install/config. FY 21</t>
  </si>
  <si>
    <t>Delmarva Cable Maitenance FY 21</t>
  </si>
  <si>
    <t>QUAKERTOWN CHRISTIAN SCHOOL</t>
  </si>
  <si>
    <t>Chester Community Charter School - East Campus BDLG B</t>
  </si>
  <si>
    <t>Delmarva Cable Maitenance 21.22</t>
  </si>
  <si>
    <t>2021 BMIC MTG FSS</t>
  </si>
  <si>
    <t>2021 Meraki SFP MTG Baldwin</t>
  </si>
  <si>
    <t>2021 Rack Enclosure MTG Baldwin</t>
  </si>
  <si>
    <t>2021IA-Small</t>
  </si>
  <si>
    <t>FY22 Cat 2 Funding</t>
  </si>
  <si>
    <t>Walsh Patel Group Consulting, LLC</t>
  </si>
  <si>
    <t>BETHESDA CHILDRENS HOME</t>
  </si>
  <si>
    <t>SVCSS 2021 CATEGORY 2</t>
  </si>
  <si>
    <t>Reeves Information Technology</t>
  </si>
  <si>
    <t>WCA Firewall</t>
  </si>
  <si>
    <t>Cachebox 2021-22</t>
  </si>
  <si>
    <t>2021-2022 Internal Connections FR</t>
  </si>
  <si>
    <t>OAKLAND CATHOLIC HIGH SCHOOL</t>
  </si>
  <si>
    <t>2021-2022 Internal Connections FR Switches</t>
  </si>
  <si>
    <t>CSRI Basic Maitenance FY 21</t>
  </si>
  <si>
    <t>Delmarva Installation/ Configuration Cabling</t>
  </si>
  <si>
    <t>Alliance For Progress Charter School 4-8</t>
  </si>
  <si>
    <t>Firewall and Network</t>
  </si>
  <si>
    <t>AKC Services, LLC</t>
  </si>
  <si>
    <t>VALLEY FORGE MILITARY ACADEMY</t>
  </si>
  <si>
    <t>VFMA2021-AP-DEVICES</t>
  </si>
  <si>
    <t>Integration Partners Corporation</t>
  </si>
  <si>
    <t>PLEASANT VALLEY SCHOOL DISTRICT</t>
  </si>
  <si>
    <t>HERMITAGE SCHOOL DISTRICT</t>
  </si>
  <si>
    <t>CAMBRIA HEIGHTS SCHOOL DIST</t>
  </si>
  <si>
    <t>CARLISLE AREA SCHOOL DISTRICT</t>
  </si>
  <si>
    <t>Fiber Maint FR YR 21</t>
  </si>
  <si>
    <t>Celerity Integrated Services, Inc.</t>
  </si>
  <si>
    <t>SARAH A. REED CHILDREN'S CENTER</t>
  </si>
  <si>
    <t>NEW HOPE-SOLEBURY SCHOOL DIST</t>
  </si>
  <si>
    <t>NORWIN SCHOOL DISTRICT</t>
  </si>
  <si>
    <t>SPRING COVE SCHOOL DISTRICT</t>
  </si>
  <si>
    <t>Link Computer Corporation</t>
  </si>
  <si>
    <t>CRAWFORD CENTRAL SCHOOL DIST</t>
  </si>
  <si>
    <t>SAYRE YR24 CABLING SERVICE NEEDS</t>
  </si>
  <si>
    <t>SAYRE AREA SCHOOL DISTRICT</t>
  </si>
  <si>
    <t>SAYRE ASD YR24 C2 - WIRELESS &amp; SWITCHES</t>
  </si>
  <si>
    <t>WOODLAND HILLS SCHOOL DISTRICT</t>
  </si>
  <si>
    <t>INTERMEDIATE UNIT 13</t>
  </si>
  <si>
    <t>COLUMBIA BOROUGH SCHOOL DIST</t>
  </si>
  <si>
    <t>En-Net Services, LLC</t>
  </si>
  <si>
    <t>ePlus_Internal Connections</t>
  </si>
  <si>
    <t>FY2021 SWITCHES DAUPHIN</t>
  </si>
  <si>
    <t>SPRINGFIELD SCHOOL DISTRICT</t>
  </si>
  <si>
    <t>Barracuda maintenance</t>
  </si>
  <si>
    <t>WAP Support</t>
  </si>
  <si>
    <t>Firewall Support</t>
  </si>
  <si>
    <t>Dell Marketing LP</t>
  </si>
  <si>
    <t>FY2021 IntegraOne</t>
  </si>
  <si>
    <t>QUAKERTOWN COMM SCHOOL DIST</t>
  </si>
  <si>
    <t>CNI - Switch BMIC</t>
  </si>
  <si>
    <t>Network 2021Wired</t>
  </si>
  <si>
    <t>HUNTINGDON AREA SCHOOL DIST</t>
  </si>
  <si>
    <t>AASD.Empire.Admin</t>
  </si>
  <si>
    <t>ATHENS AREA SCHOOL DISTRICT</t>
  </si>
  <si>
    <t>North Penn Telephone Company</t>
  </si>
  <si>
    <t>IC-CABLING</t>
  </si>
  <si>
    <t>INTERNAL CONNECTIONS</t>
  </si>
  <si>
    <t>Neely Communications Inc.</t>
  </si>
  <si>
    <t>Link Comp IC</t>
  </si>
  <si>
    <t>PORTAGE AREA SCHOOL DISTRICT</t>
  </si>
  <si>
    <t>Smartnet/Ciscobase</t>
  </si>
  <si>
    <t>21-22 SHASD - Category 2</t>
  </si>
  <si>
    <t>SCHUYLKILL HAVEN AREA SCH DIST</t>
  </si>
  <si>
    <t> IU13-Comcast-Brightside</t>
  </si>
  <si>
    <t>IU13-Comcast-Lancaster Career Link</t>
  </si>
  <si>
    <t> IU13-Comcast-Catholic Charities</t>
  </si>
  <si>
    <t>IU13-Comcast-Project Search Lancaster</t>
  </si>
  <si>
    <t> IU13-Comcast-Masonic Villages</t>
  </si>
  <si>
    <t>Switches</t>
  </si>
  <si>
    <t>LAUREL HIGHLANDS SCHOOL DIST</t>
  </si>
  <si>
    <t>Routers</t>
  </si>
  <si>
    <t>EASTERN LANCASTER COUNTY SCHOOL DISTRICT</t>
  </si>
  <si>
    <t>FRANKLIN AREA SCHOOL DISTRICT</t>
  </si>
  <si>
    <t>DELAWARE VALLEY SCHOOL DIST</t>
  </si>
  <si>
    <t>Wiring for WAP's</t>
  </si>
  <si>
    <t>Treese Communications, Inc.</t>
  </si>
  <si>
    <t>CUMBERLAND VALLEY SCHOOL DIST</t>
  </si>
  <si>
    <t>MOSHANNON VALLEY SCHOOL DIST</t>
  </si>
  <si>
    <t>Wireless - Switches - Aruba - Reabah</t>
  </si>
  <si>
    <t>ELK COUNTY CATHOLIC SCHOOL SYSTEM</t>
  </si>
  <si>
    <t>FY2021 BMIC SWITCHES DAUPHIN</t>
  </si>
  <si>
    <t>CCSD-YR2021-INTERNET-ARMSTRONG</t>
  </si>
  <si>
    <t>Switches - Aruba - IntegraOne</t>
  </si>
  <si>
    <t>SOUTH WESTERN SCHOOL DISTRICT</t>
  </si>
  <si>
    <t>UPS - APC - DISYS</t>
  </si>
  <si>
    <t>Wireless - Aerohive - CDW</t>
  </si>
  <si>
    <t>Switches/UPSs SHI</t>
  </si>
  <si>
    <t>MANHEIM TOWNSHIP SCHOOL DIST</t>
  </si>
  <si>
    <t>APPLIANSYS - CACHING</t>
  </si>
  <si>
    <t>Ruckus 1yr support licenses for AP's</t>
  </si>
  <si>
    <t>CHARTIERS VALLEY SCHOOL DIST</t>
  </si>
  <si>
    <t>Meraki Wireless</t>
  </si>
  <si>
    <t>Aruba Switches</t>
  </si>
  <si>
    <t>WYOMING AREA SCHOOL DISTRICT</t>
  </si>
  <si>
    <t>Wireless-Alcatel-Lucent-CCI-Support</t>
  </si>
  <si>
    <t>FY2021 FIREWALL K12</t>
  </si>
  <si>
    <t>Networks &amp; More, Inc.</t>
  </si>
  <si>
    <t>ARCHDIOCESE PHILADELPHIA SCHS</t>
  </si>
  <si>
    <t>Comstar - Access Points</t>
  </si>
  <si>
    <t>ABINGTON SCHOOL DISTRICT</t>
  </si>
  <si>
    <t>Complete Structured Cabling Project</t>
  </si>
  <si>
    <t>FY 2021 Dover Cloudcast Ubiquiti Switch</t>
  </si>
  <si>
    <t>DOVER AREA SCHOOL DISTRICT</t>
  </si>
  <si>
    <t>FY 2021 Dover CNI Aruba AP</t>
  </si>
  <si>
    <t>2021-FRN-UPS-ENNET-V2</t>
  </si>
  <si>
    <t>2021-FRN-WAP-EPLUS-V2</t>
  </si>
  <si>
    <t>LAKELAND SCHOOL DISTRICT</t>
  </si>
  <si>
    <t>Ruckus Equiptment</t>
  </si>
  <si>
    <t>WiFi Intergrators for Innovation</t>
  </si>
  <si>
    <t>Structured-Wiring</t>
  </si>
  <si>
    <t>HAVERFORD TWP SCHOOL DISTRICT</t>
  </si>
  <si>
    <t>SDHT 21.22 Network Switches</t>
  </si>
  <si>
    <t>SDHT 21.22.471.3</t>
  </si>
  <si>
    <t>Alcatel-Lucent OV-BYOD-1K-N license split</t>
  </si>
  <si>
    <t>$ Remaining</t>
  </si>
  <si>
    <t>% Remaining</t>
  </si>
  <si>
    <t>Invoice Deadline</t>
  </si>
  <si>
    <t xml:space="preserve">486 Filed?  </t>
  </si>
  <si>
    <t>No - File 486 ASAP</t>
  </si>
  <si>
    <t>Vendor Form 473 SPAC Filed?</t>
  </si>
  <si>
    <t>No - Request extension, then have vendor file SPAC ASAP. After approved, then file BEAR.</t>
  </si>
  <si>
    <t>Pre-Discount</t>
  </si>
  <si>
    <t>Discount</t>
  </si>
  <si>
    <t>Committed Amount</t>
  </si>
  <si>
    <t>Category</t>
  </si>
  <si>
    <t>Total  Disbursement as of 1/9/2024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</si>
</sst>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8" fontId="19" fillId="0" borderId="0" xfId="0" applyNumberFormat="1" applyFont="1"/>
    <xf numFmtId="9" fontId="19" fillId="0" borderId="0" xfId="1" applyFont="1"/>
    <xf numFmtId="14" fontId="19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33" borderId="0" xfId="0" applyFont="1" applyFill="1" applyAlignment="1">
      <alignment wrapText="1"/>
    </xf>
    <xf numFmtId="9" fontId="18" fillId="33" borderId="0" xfId="1" applyFont="1" applyFill="1" applyAlignment="1">
      <alignment wrapText="1"/>
    </xf>
    <xf numFmtId="8" fontId="19" fillId="0" borderId="0" xfId="0" applyNumberFormat="1" applyFont="1" applyAlignment="1">
      <alignment horizontal="center"/>
    </xf>
    <xf numFmtId="9" fontId="19" fillId="0" borderId="0" xfId="0" applyNumberFormat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tabSelected="1" workbookViewId="0">
      <pane ySplit="1" topLeftCell="A2" activePane="bottomLeft" state="frozen"/>
      <selection pane="bottomLeft" activeCell="D1" sqref="D1"/>
    </sheetView>
  </sheetViews>
  <sheetFormatPr defaultRowHeight="15" x14ac:dyDescent="0.25"/>
  <cols>
    <col min="1" max="1" width="30" style="1" customWidth="1"/>
    <col min="2" max="2" width="11.140625" style="2" customWidth="1"/>
    <col min="3" max="3" width="11" style="2" bestFit="1" customWidth="1"/>
    <col min="4" max="4" width="20.5703125" style="1" customWidth="1"/>
    <col min="5" max="5" width="18" style="1" customWidth="1"/>
    <col min="6" max="6" width="11.85546875" style="2" customWidth="1"/>
    <col min="7" max="7" width="9.28515625" style="2" bestFit="1" customWidth="1"/>
    <col min="8" max="8" width="15.5703125" style="2" customWidth="1"/>
    <col min="9" max="9" width="11.85546875" style="2" bestFit="1" customWidth="1"/>
    <col min="10" max="10" width="9.28515625" style="2" bestFit="1" customWidth="1"/>
    <col min="11" max="11" width="11.85546875" style="2" bestFit="1" customWidth="1"/>
    <col min="12" max="12" width="9.140625" style="1"/>
    <col min="13" max="13" width="12.7109375" style="1" customWidth="1"/>
    <col min="14" max="14" width="9.140625" style="1"/>
    <col min="15" max="15" width="11.85546875" style="1" bestFit="1" customWidth="1"/>
    <col min="16" max="16" width="12.140625" style="1" customWidth="1"/>
    <col min="17" max="17" width="9.28515625" style="4" bestFit="1" customWidth="1"/>
    <col min="18" max="16384" width="9.140625" style="1"/>
  </cols>
  <sheetData>
    <row r="1" spans="1:17" s="6" customFormat="1" ht="43.5" customHeight="1" x14ac:dyDescent="0.25">
      <c r="A1" s="6" t="s">
        <v>2</v>
      </c>
      <c r="B1" s="7">
        <v>471</v>
      </c>
      <c r="C1" s="7" t="s">
        <v>0</v>
      </c>
      <c r="D1" s="6" t="s">
        <v>1</v>
      </c>
      <c r="E1" s="6" t="s">
        <v>3</v>
      </c>
      <c r="F1" s="7" t="s">
        <v>297</v>
      </c>
      <c r="G1" s="7" t="s">
        <v>295</v>
      </c>
      <c r="H1" s="7" t="s">
        <v>294</v>
      </c>
      <c r="I1" s="7" t="s">
        <v>299</v>
      </c>
      <c r="J1" s="7" t="s">
        <v>300</v>
      </c>
      <c r="K1" s="7" t="s">
        <v>301</v>
      </c>
      <c r="L1" s="6" t="s">
        <v>302</v>
      </c>
      <c r="M1" s="6" t="s">
        <v>4</v>
      </c>
      <c r="N1" s="6" t="s">
        <v>5</v>
      </c>
      <c r="O1" s="7" t="s">
        <v>303</v>
      </c>
      <c r="P1" s="8" t="s">
        <v>292</v>
      </c>
      <c r="Q1" s="9" t="s">
        <v>293</v>
      </c>
    </row>
    <row r="2" spans="1:17" x14ac:dyDescent="0.25">
      <c r="A2" s="1" t="s">
        <v>277</v>
      </c>
      <c r="B2" s="2">
        <v>211036985</v>
      </c>
      <c r="C2" s="2">
        <v>2199061149</v>
      </c>
      <c r="D2" s="1" t="s">
        <v>282</v>
      </c>
      <c r="E2" s="1" t="s">
        <v>217</v>
      </c>
      <c r="F2" s="2" t="s">
        <v>6</v>
      </c>
      <c r="G2" s="5" t="s">
        <v>6</v>
      </c>
      <c r="H2" s="5">
        <v>45320</v>
      </c>
      <c r="I2" s="10">
        <v>26380.5</v>
      </c>
      <c r="J2" s="11">
        <v>0.5</v>
      </c>
      <c r="K2" s="10">
        <v>13190.25</v>
      </c>
      <c r="L2" s="1" t="s">
        <v>17</v>
      </c>
      <c r="M2" s="3">
        <v>13190.25</v>
      </c>
      <c r="N2" s="1" t="s">
        <v>18</v>
      </c>
      <c r="P2" s="3">
        <f>M2-O2</f>
        <v>13190.25</v>
      </c>
      <c r="Q2" s="4">
        <f>P2/M2</f>
        <v>1</v>
      </c>
    </row>
    <row r="3" spans="1:17" x14ac:dyDescent="0.25">
      <c r="A3" s="1" t="s">
        <v>277</v>
      </c>
      <c r="B3" s="2">
        <v>211036985</v>
      </c>
      <c r="C3" s="2">
        <v>2199061181</v>
      </c>
      <c r="D3" s="1" t="s">
        <v>283</v>
      </c>
      <c r="E3" s="1" t="s">
        <v>13</v>
      </c>
      <c r="F3" s="2" t="s">
        <v>6</v>
      </c>
      <c r="G3" s="5" t="s">
        <v>6</v>
      </c>
      <c r="H3" s="5">
        <v>45320</v>
      </c>
      <c r="I3" s="10">
        <v>42367.81</v>
      </c>
      <c r="J3" s="11">
        <v>0.5</v>
      </c>
      <c r="K3" s="10">
        <v>21183.91</v>
      </c>
      <c r="L3" s="1" t="s">
        <v>17</v>
      </c>
      <c r="M3" s="3">
        <v>21183.91</v>
      </c>
      <c r="N3" s="1" t="s">
        <v>8</v>
      </c>
      <c r="O3" s="3">
        <v>19104.91</v>
      </c>
      <c r="P3" s="3">
        <f>M3-O3</f>
        <v>2079</v>
      </c>
      <c r="Q3" s="4">
        <f>P3/M3</f>
        <v>9.8140522689154172E-2</v>
      </c>
    </row>
    <row r="4" spans="1:17" x14ac:dyDescent="0.25">
      <c r="A4" s="1" t="s">
        <v>121</v>
      </c>
      <c r="B4" s="2">
        <v>211039155</v>
      </c>
      <c r="C4" s="2">
        <v>2199060660</v>
      </c>
      <c r="D4" s="1" t="s">
        <v>192</v>
      </c>
      <c r="E4" s="1" t="s">
        <v>135</v>
      </c>
      <c r="F4" s="2" t="s">
        <v>6</v>
      </c>
      <c r="G4" s="5" t="s">
        <v>6</v>
      </c>
      <c r="H4" s="5">
        <v>45320</v>
      </c>
      <c r="I4" s="10">
        <v>1880</v>
      </c>
      <c r="J4" s="11">
        <v>0.85</v>
      </c>
      <c r="K4" s="10">
        <v>1598</v>
      </c>
      <c r="L4" s="1" t="s">
        <v>17</v>
      </c>
      <c r="M4" s="3">
        <v>1598</v>
      </c>
      <c r="N4" s="1" t="s">
        <v>18</v>
      </c>
      <c r="P4" s="3">
        <f>M4-O4</f>
        <v>1598</v>
      </c>
      <c r="Q4" s="4">
        <f>P4/M4</f>
        <v>1</v>
      </c>
    </row>
    <row r="5" spans="1:17" x14ac:dyDescent="0.25">
      <c r="A5" s="1" t="s">
        <v>121</v>
      </c>
      <c r="B5" s="2">
        <v>211039155</v>
      </c>
      <c r="C5" s="2">
        <v>2199060691</v>
      </c>
      <c r="D5" s="1" t="s">
        <v>176</v>
      </c>
      <c r="E5" s="1" t="s">
        <v>135</v>
      </c>
      <c r="F5" s="2" t="s">
        <v>6</v>
      </c>
      <c r="G5" s="5" t="s">
        <v>6</v>
      </c>
      <c r="H5" s="5">
        <v>45320</v>
      </c>
      <c r="I5" s="10">
        <v>1300</v>
      </c>
      <c r="J5" s="11">
        <v>0.85</v>
      </c>
      <c r="K5" s="10">
        <v>1105</v>
      </c>
      <c r="L5" s="1" t="s">
        <v>10</v>
      </c>
      <c r="M5" s="3">
        <v>1105</v>
      </c>
      <c r="N5" s="1" t="s">
        <v>18</v>
      </c>
      <c r="P5" s="3">
        <f>M5-O5</f>
        <v>1105</v>
      </c>
      <c r="Q5" s="4">
        <f>P5/M5</f>
        <v>1</v>
      </c>
    </row>
    <row r="6" spans="1:17" x14ac:dyDescent="0.25">
      <c r="A6" s="1" t="s">
        <v>193</v>
      </c>
      <c r="B6" s="2">
        <v>211039269</v>
      </c>
      <c r="C6" s="2">
        <v>2199061006</v>
      </c>
      <c r="D6" s="1" t="s">
        <v>191</v>
      </c>
      <c r="E6" s="1" t="s">
        <v>116</v>
      </c>
      <c r="F6" s="2" t="s">
        <v>6</v>
      </c>
      <c r="G6" s="5" t="s">
        <v>6</v>
      </c>
      <c r="H6" s="5">
        <v>45320</v>
      </c>
      <c r="I6" s="10">
        <v>14850</v>
      </c>
      <c r="J6" s="11">
        <v>0.85</v>
      </c>
      <c r="K6" s="10">
        <v>12622.5</v>
      </c>
      <c r="L6" s="1" t="s">
        <v>10</v>
      </c>
      <c r="M6" s="3">
        <v>12622.5</v>
      </c>
      <c r="N6" s="1" t="s">
        <v>18</v>
      </c>
      <c r="O6" s="3">
        <v>0</v>
      </c>
      <c r="P6" s="3">
        <f>M6-O6</f>
        <v>12622.5</v>
      </c>
      <c r="Q6" s="4">
        <f>P6/M6</f>
        <v>1</v>
      </c>
    </row>
    <row r="7" spans="1:17" x14ac:dyDescent="0.25">
      <c r="A7" s="1" t="s">
        <v>193</v>
      </c>
      <c r="B7" s="2">
        <v>211039368</v>
      </c>
      <c r="C7" s="2">
        <v>2199061065</v>
      </c>
      <c r="D7" s="1" t="s">
        <v>192</v>
      </c>
      <c r="E7" s="1" t="s">
        <v>135</v>
      </c>
      <c r="F7" s="2" t="s">
        <v>6</v>
      </c>
      <c r="G7" s="5" t="s">
        <v>6</v>
      </c>
      <c r="H7" s="5">
        <v>45320</v>
      </c>
      <c r="I7" s="10">
        <v>3900</v>
      </c>
      <c r="J7" s="11">
        <v>0.85</v>
      </c>
      <c r="K7" s="10">
        <v>3315</v>
      </c>
      <c r="L7" s="1" t="s">
        <v>17</v>
      </c>
      <c r="M7" s="3">
        <v>3315</v>
      </c>
      <c r="N7" s="1" t="s">
        <v>18</v>
      </c>
      <c r="P7" s="3">
        <f>M7-O7</f>
        <v>3315</v>
      </c>
      <c r="Q7" s="4">
        <f>P7/M7</f>
        <v>1</v>
      </c>
    </row>
    <row r="8" spans="1:17" x14ac:dyDescent="0.25">
      <c r="A8" s="1" t="s">
        <v>193</v>
      </c>
      <c r="B8" s="2">
        <v>211039368</v>
      </c>
      <c r="C8" s="2">
        <v>2199061092</v>
      </c>
      <c r="D8" s="1" t="s">
        <v>173</v>
      </c>
      <c r="E8" s="1" t="s">
        <v>135</v>
      </c>
      <c r="F8" s="2" t="s">
        <v>6</v>
      </c>
      <c r="G8" s="5" t="s">
        <v>6</v>
      </c>
      <c r="H8" s="5">
        <v>45320</v>
      </c>
      <c r="I8" s="10">
        <v>1300</v>
      </c>
      <c r="J8" s="11">
        <v>0.85</v>
      </c>
      <c r="K8" s="10">
        <v>1105</v>
      </c>
      <c r="L8" s="1" t="s">
        <v>10</v>
      </c>
      <c r="M8" s="3">
        <v>1105</v>
      </c>
      <c r="N8" s="1" t="s">
        <v>18</v>
      </c>
      <c r="P8" s="3">
        <f>M8-O8</f>
        <v>1105</v>
      </c>
      <c r="Q8" s="4">
        <f>P8/M8</f>
        <v>1</v>
      </c>
    </row>
    <row r="9" spans="1:17" x14ac:dyDescent="0.25">
      <c r="A9" s="1" t="s">
        <v>138</v>
      </c>
      <c r="B9" s="2">
        <v>211032473</v>
      </c>
      <c r="C9" s="2">
        <v>2199049150</v>
      </c>
      <c r="D9" s="1" t="s">
        <v>122</v>
      </c>
      <c r="E9" s="1" t="s">
        <v>158</v>
      </c>
      <c r="F9" s="2" t="s">
        <v>6</v>
      </c>
      <c r="G9" s="5" t="s">
        <v>6</v>
      </c>
      <c r="H9" s="5">
        <v>45320</v>
      </c>
      <c r="I9" s="10">
        <v>1425.9</v>
      </c>
      <c r="J9" s="11">
        <v>0.5</v>
      </c>
      <c r="K9" s="10">
        <v>712.95</v>
      </c>
      <c r="L9" s="1" t="s">
        <v>17</v>
      </c>
      <c r="M9" s="3">
        <v>712.95</v>
      </c>
      <c r="N9" s="1" t="s">
        <v>18</v>
      </c>
      <c r="P9" s="3">
        <f>M9-O9</f>
        <v>712.95</v>
      </c>
      <c r="Q9" s="4">
        <f>P9/M9</f>
        <v>1</v>
      </c>
    </row>
    <row r="10" spans="1:17" x14ac:dyDescent="0.25">
      <c r="A10" s="1" t="s">
        <v>275</v>
      </c>
      <c r="B10" s="2">
        <v>211035101</v>
      </c>
      <c r="C10" s="2">
        <v>2199054858</v>
      </c>
      <c r="D10" s="1" t="s">
        <v>276</v>
      </c>
      <c r="E10" s="1" t="s">
        <v>50</v>
      </c>
      <c r="F10" s="2" t="s">
        <v>6</v>
      </c>
      <c r="G10" s="5" t="s">
        <v>6</v>
      </c>
      <c r="H10" s="5">
        <v>45320</v>
      </c>
      <c r="I10" s="10">
        <v>83858.5</v>
      </c>
      <c r="J10" s="11">
        <v>0.4</v>
      </c>
      <c r="K10" s="10">
        <v>33543.4</v>
      </c>
      <c r="L10" s="1" t="s">
        <v>17</v>
      </c>
      <c r="M10" s="3">
        <v>33543.4</v>
      </c>
      <c r="N10" s="1" t="s">
        <v>18</v>
      </c>
      <c r="P10" s="3">
        <f>M10-O10</f>
        <v>33543.4</v>
      </c>
      <c r="Q10" s="4">
        <f>P10/M10</f>
        <v>1</v>
      </c>
    </row>
    <row r="11" spans="1:17" x14ac:dyDescent="0.25">
      <c r="A11" s="1" t="s">
        <v>22</v>
      </c>
      <c r="B11" s="2">
        <v>211023963</v>
      </c>
      <c r="C11" s="2">
        <v>2199037503</v>
      </c>
      <c r="D11" s="1" t="s">
        <v>25</v>
      </c>
      <c r="E11" s="1" t="s">
        <v>23</v>
      </c>
      <c r="F11" s="2" t="s">
        <v>6</v>
      </c>
      <c r="G11" s="5" t="s">
        <v>6</v>
      </c>
      <c r="H11" s="5">
        <v>45320</v>
      </c>
      <c r="I11" s="10">
        <v>109339.34</v>
      </c>
      <c r="J11" s="11">
        <v>0.81</v>
      </c>
      <c r="K11" s="10">
        <v>88564.87</v>
      </c>
      <c r="L11" s="1" t="s">
        <v>17</v>
      </c>
      <c r="M11" s="3">
        <v>88564.87</v>
      </c>
      <c r="N11" s="1" t="s">
        <v>18</v>
      </c>
      <c r="P11" s="3">
        <f>M11-O11</f>
        <v>88564.87</v>
      </c>
      <c r="Q11" s="4">
        <f>P11/M11</f>
        <v>1</v>
      </c>
    </row>
    <row r="12" spans="1:17" x14ac:dyDescent="0.25">
      <c r="A12" s="1" t="s">
        <v>231</v>
      </c>
      <c r="B12" s="2">
        <v>211025376</v>
      </c>
      <c r="C12" s="2">
        <v>2199036450</v>
      </c>
      <c r="D12" s="1" t="s">
        <v>230</v>
      </c>
      <c r="E12" s="1" t="s">
        <v>232</v>
      </c>
      <c r="F12" s="2" t="s">
        <v>6</v>
      </c>
      <c r="G12" s="5" t="s">
        <v>6</v>
      </c>
      <c r="H12" s="5">
        <v>45320</v>
      </c>
      <c r="I12" s="10">
        <v>4000</v>
      </c>
      <c r="J12" s="11">
        <v>0.7</v>
      </c>
      <c r="K12" s="10">
        <v>2800</v>
      </c>
      <c r="L12" s="1" t="s">
        <v>7</v>
      </c>
      <c r="M12" s="3">
        <v>2800</v>
      </c>
      <c r="N12" s="1" t="s">
        <v>8</v>
      </c>
      <c r="O12" s="3">
        <v>2100</v>
      </c>
      <c r="P12" s="3">
        <f>M12-O12</f>
        <v>700</v>
      </c>
      <c r="Q12" s="4">
        <f>P12/M12</f>
        <v>0.25</v>
      </c>
    </row>
    <row r="13" spans="1:17" x14ac:dyDescent="0.25">
      <c r="A13" s="1" t="s">
        <v>43</v>
      </c>
      <c r="B13" s="2">
        <v>211011896</v>
      </c>
      <c r="C13" s="2">
        <v>2199014630</v>
      </c>
      <c r="D13" s="1" t="s">
        <v>54</v>
      </c>
      <c r="E13" s="1" t="s">
        <v>20</v>
      </c>
      <c r="F13" s="2" t="s">
        <v>6</v>
      </c>
      <c r="G13" s="5" t="s">
        <v>6</v>
      </c>
      <c r="H13" s="5">
        <v>45320</v>
      </c>
      <c r="I13" s="10">
        <v>26313.15</v>
      </c>
      <c r="J13" s="11">
        <v>0.5</v>
      </c>
      <c r="K13" s="10">
        <v>13156.58</v>
      </c>
      <c r="L13" s="1" t="s">
        <v>17</v>
      </c>
      <c r="M13" s="3">
        <v>13156.58</v>
      </c>
      <c r="N13" s="1" t="s">
        <v>8</v>
      </c>
      <c r="O13" s="3">
        <v>12062.17</v>
      </c>
      <c r="P13" s="3">
        <f>M13-O13</f>
        <v>1094.4099999999999</v>
      </c>
      <c r="Q13" s="4">
        <f>P13/M13</f>
        <v>8.3183471692491504E-2</v>
      </c>
    </row>
    <row r="14" spans="1:17" x14ac:dyDescent="0.25">
      <c r="A14" s="1" t="s">
        <v>43</v>
      </c>
      <c r="B14" s="2">
        <v>211011896</v>
      </c>
      <c r="C14" s="2">
        <v>2199028329</v>
      </c>
      <c r="D14" s="1" t="s">
        <v>106</v>
      </c>
      <c r="E14" s="1" t="s">
        <v>20</v>
      </c>
      <c r="F14" s="2" t="s">
        <v>6</v>
      </c>
      <c r="G14" s="5" t="s">
        <v>6</v>
      </c>
      <c r="H14" s="5">
        <v>45320</v>
      </c>
      <c r="I14" s="10">
        <v>3610</v>
      </c>
      <c r="J14" s="11">
        <v>0.5</v>
      </c>
      <c r="K14" s="10">
        <v>1805</v>
      </c>
      <c r="L14" s="1" t="s">
        <v>10</v>
      </c>
      <c r="M14" s="3">
        <v>1805</v>
      </c>
      <c r="N14" s="1" t="s">
        <v>8</v>
      </c>
      <c r="O14" s="3">
        <v>444.6</v>
      </c>
      <c r="P14" s="3">
        <f>M14-O14</f>
        <v>1360.4</v>
      </c>
      <c r="Q14" s="4">
        <f>P14/M14</f>
        <v>0.75368421052631585</v>
      </c>
    </row>
    <row r="15" spans="1:17" x14ac:dyDescent="0.25">
      <c r="A15" s="1" t="s">
        <v>43</v>
      </c>
      <c r="B15" s="2">
        <v>211011896</v>
      </c>
      <c r="C15" s="2">
        <v>2199014667</v>
      </c>
      <c r="D15" s="1" t="s">
        <v>55</v>
      </c>
      <c r="E15" s="1" t="s">
        <v>20</v>
      </c>
      <c r="F15" s="2" t="s">
        <v>6</v>
      </c>
      <c r="G15" s="5" t="s">
        <v>6</v>
      </c>
      <c r="H15" s="5">
        <v>45320</v>
      </c>
      <c r="I15" s="10">
        <v>558.25</v>
      </c>
      <c r="J15" s="11">
        <v>0.5</v>
      </c>
      <c r="K15" s="10">
        <v>279.13</v>
      </c>
      <c r="L15" s="1" t="s">
        <v>10</v>
      </c>
      <c r="M15" s="3">
        <v>279.13</v>
      </c>
      <c r="N15" s="1" t="s">
        <v>8</v>
      </c>
      <c r="O15" s="3">
        <v>0</v>
      </c>
      <c r="P15" s="3">
        <f>M15-O15</f>
        <v>279.13</v>
      </c>
      <c r="Q15" s="4">
        <f>P15/M15</f>
        <v>1</v>
      </c>
    </row>
    <row r="16" spans="1:17" x14ac:dyDescent="0.25">
      <c r="A16" s="1" t="s">
        <v>35</v>
      </c>
      <c r="B16" s="2">
        <v>211015468</v>
      </c>
      <c r="C16" s="2">
        <v>2199019969</v>
      </c>
      <c r="D16" s="1" t="s">
        <v>36</v>
      </c>
      <c r="E16" s="1" t="s">
        <v>37</v>
      </c>
      <c r="F16" s="2" t="s">
        <v>6</v>
      </c>
      <c r="G16" s="5" t="s">
        <v>6</v>
      </c>
      <c r="H16" s="5">
        <v>45320</v>
      </c>
      <c r="I16" s="10">
        <v>8000</v>
      </c>
      <c r="J16" s="11">
        <v>0.85</v>
      </c>
      <c r="K16" s="10">
        <v>6800</v>
      </c>
      <c r="L16" s="1" t="s">
        <v>10</v>
      </c>
      <c r="M16" s="3">
        <v>6800</v>
      </c>
      <c r="N16" s="1" t="s">
        <v>8</v>
      </c>
      <c r="O16" s="3">
        <v>0</v>
      </c>
      <c r="P16" s="3">
        <f>M16-O16</f>
        <v>6800</v>
      </c>
      <c r="Q16" s="4">
        <f>P16/M16</f>
        <v>1</v>
      </c>
    </row>
    <row r="17" spans="1:17" x14ac:dyDescent="0.25">
      <c r="A17" s="1" t="s">
        <v>68</v>
      </c>
      <c r="B17" s="2">
        <v>211036133</v>
      </c>
      <c r="C17" s="2">
        <v>2199055746</v>
      </c>
      <c r="D17" s="1" t="s">
        <v>178</v>
      </c>
      <c r="E17" s="1" t="s">
        <v>23</v>
      </c>
      <c r="F17" s="2" t="s">
        <v>6</v>
      </c>
      <c r="G17" s="5" t="s">
        <v>6</v>
      </c>
      <c r="H17" s="5">
        <v>45320</v>
      </c>
      <c r="I17" s="10">
        <v>927.4</v>
      </c>
      <c r="J17" s="11">
        <v>0.4</v>
      </c>
      <c r="K17" s="10">
        <v>370.96</v>
      </c>
      <c r="L17" s="1" t="s">
        <v>17</v>
      </c>
      <c r="M17" s="3">
        <v>370.96</v>
      </c>
      <c r="N17" s="1" t="s">
        <v>18</v>
      </c>
      <c r="P17" s="3">
        <f>M17-O17</f>
        <v>370.96</v>
      </c>
      <c r="Q17" s="4">
        <f>P17/M17</f>
        <v>1</v>
      </c>
    </row>
    <row r="18" spans="1:17" x14ac:dyDescent="0.25">
      <c r="A18" s="1" t="s">
        <v>68</v>
      </c>
      <c r="B18" s="2">
        <v>211036133</v>
      </c>
      <c r="C18" s="2">
        <v>2199055854</v>
      </c>
      <c r="D18" s="1" t="s">
        <v>179</v>
      </c>
      <c r="E18" s="1" t="s">
        <v>23</v>
      </c>
      <c r="F18" s="2" t="s">
        <v>6</v>
      </c>
      <c r="G18" s="5" t="s">
        <v>6</v>
      </c>
      <c r="H18" s="5">
        <v>45320</v>
      </c>
      <c r="I18" s="10">
        <v>1187.26</v>
      </c>
      <c r="J18" s="11">
        <v>0.4</v>
      </c>
      <c r="K18" s="10">
        <v>474.9</v>
      </c>
      <c r="L18" s="1" t="s">
        <v>17</v>
      </c>
      <c r="M18" s="3">
        <v>474.9</v>
      </c>
      <c r="N18" s="1" t="s">
        <v>18</v>
      </c>
      <c r="P18" s="3">
        <f>M18-O18</f>
        <v>474.9</v>
      </c>
      <c r="Q18" s="4">
        <f>P18/M18</f>
        <v>1</v>
      </c>
    </row>
    <row r="19" spans="1:17" x14ac:dyDescent="0.25">
      <c r="A19" s="1" t="s">
        <v>183</v>
      </c>
      <c r="B19" s="2">
        <v>211037343</v>
      </c>
      <c r="C19" s="2">
        <v>2199057746</v>
      </c>
      <c r="D19" s="1" t="s">
        <v>162</v>
      </c>
      <c r="E19" s="1" t="s">
        <v>19</v>
      </c>
      <c r="F19" s="2" t="s">
        <v>6</v>
      </c>
      <c r="G19" s="2" t="s">
        <v>296</v>
      </c>
      <c r="H19" s="5">
        <v>45320</v>
      </c>
      <c r="I19" s="10">
        <v>7819.85</v>
      </c>
      <c r="J19" s="11">
        <v>0.85</v>
      </c>
      <c r="K19" s="10">
        <v>6646.87</v>
      </c>
      <c r="L19" s="1" t="s">
        <v>17</v>
      </c>
      <c r="M19" s="3">
        <v>6646.87</v>
      </c>
      <c r="N19" s="1" t="s">
        <v>18</v>
      </c>
      <c r="P19" s="3">
        <f>M19-O19</f>
        <v>6646.87</v>
      </c>
      <c r="Q19" s="4">
        <f>P19/M19</f>
        <v>1</v>
      </c>
    </row>
    <row r="20" spans="1:17" x14ac:dyDescent="0.25">
      <c r="A20" s="1" t="s">
        <v>166</v>
      </c>
      <c r="B20" s="2">
        <v>211033565</v>
      </c>
      <c r="C20" s="2">
        <v>2199051138</v>
      </c>
      <c r="D20" s="1" t="s">
        <v>17</v>
      </c>
      <c r="E20" s="1" t="s">
        <v>38</v>
      </c>
      <c r="F20" s="2" t="s">
        <v>6</v>
      </c>
      <c r="G20" s="5" t="s">
        <v>6</v>
      </c>
      <c r="H20" s="5">
        <v>45320</v>
      </c>
      <c r="I20" s="10">
        <v>3884.93</v>
      </c>
      <c r="J20" s="11">
        <v>0.85</v>
      </c>
      <c r="K20" s="10">
        <v>3302.19</v>
      </c>
      <c r="L20" s="1" t="s">
        <v>17</v>
      </c>
      <c r="M20" s="3">
        <v>3302.19</v>
      </c>
      <c r="N20" s="1" t="s">
        <v>18</v>
      </c>
      <c r="P20" s="3">
        <f>M20-O20</f>
        <v>3302.19</v>
      </c>
      <c r="Q20" s="4">
        <f>P20/M20</f>
        <v>1</v>
      </c>
    </row>
    <row r="21" spans="1:17" x14ac:dyDescent="0.25">
      <c r="A21" s="1" t="s">
        <v>201</v>
      </c>
      <c r="B21" s="2">
        <v>211033031</v>
      </c>
      <c r="C21" s="2">
        <v>2199050266</v>
      </c>
      <c r="D21" s="1" t="s">
        <v>266</v>
      </c>
      <c r="E21" s="1" t="s">
        <v>124</v>
      </c>
      <c r="F21" s="2" t="s">
        <v>6</v>
      </c>
      <c r="G21" s="5" t="s">
        <v>6</v>
      </c>
      <c r="H21" s="5">
        <v>45320</v>
      </c>
      <c r="I21" s="10">
        <v>21689</v>
      </c>
      <c r="J21" s="11">
        <v>0.7</v>
      </c>
      <c r="K21" s="10">
        <v>15182.3</v>
      </c>
      <c r="L21" s="1" t="s">
        <v>17</v>
      </c>
      <c r="M21" s="3">
        <v>15182.3</v>
      </c>
      <c r="N21" s="1" t="s">
        <v>18</v>
      </c>
      <c r="P21" s="3">
        <f>M21-O21</f>
        <v>15182.3</v>
      </c>
      <c r="Q21" s="4">
        <f>P21/M21</f>
        <v>1</v>
      </c>
    </row>
    <row r="22" spans="1:17" x14ac:dyDescent="0.25">
      <c r="A22" s="1" t="s">
        <v>202</v>
      </c>
      <c r="B22" s="2">
        <v>211005504</v>
      </c>
      <c r="C22" s="2">
        <v>2199005426</v>
      </c>
      <c r="D22" s="1" t="s">
        <v>203</v>
      </c>
      <c r="E22" s="1" t="s">
        <v>204</v>
      </c>
      <c r="F22" s="2" t="s">
        <v>6</v>
      </c>
      <c r="G22" s="5" t="s">
        <v>6</v>
      </c>
      <c r="H22" s="5">
        <v>45320</v>
      </c>
      <c r="I22" s="10">
        <v>18600</v>
      </c>
      <c r="J22" s="11">
        <v>0.6</v>
      </c>
      <c r="K22" s="10">
        <v>11160</v>
      </c>
      <c r="L22" s="1" t="s">
        <v>7</v>
      </c>
      <c r="M22" s="3">
        <v>11160</v>
      </c>
      <c r="N22" s="1" t="s">
        <v>18</v>
      </c>
      <c r="P22" s="3">
        <f>M22-O22</f>
        <v>11160</v>
      </c>
      <c r="Q22" s="4">
        <f>P22/M22</f>
        <v>1</v>
      </c>
    </row>
    <row r="23" spans="1:17" x14ac:dyDescent="0.25">
      <c r="A23" s="1" t="s">
        <v>39</v>
      </c>
      <c r="B23" s="2">
        <v>211033380</v>
      </c>
      <c r="C23" s="2">
        <v>2199050767</v>
      </c>
      <c r="D23" s="1" t="s">
        <v>40</v>
      </c>
      <c r="E23" s="1" t="s">
        <v>31</v>
      </c>
      <c r="F23" s="2" t="s">
        <v>6</v>
      </c>
      <c r="G23" s="5" t="s">
        <v>6</v>
      </c>
      <c r="H23" s="5">
        <v>45320</v>
      </c>
      <c r="I23" s="10">
        <v>5780</v>
      </c>
      <c r="J23" s="11">
        <v>0.8</v>
      </c>
      <c r="K23" s="10">
        <v>4624</v>
      </c>
      <c r="L23" s="1" t="s">
        <v>7</v>
      </c>
      <c r="M23" s="3">
        <v>4624</v>
      </c>
      <c r="N23" s="1" t="s">
        <v>18</v>
      </c>
      <c r="P23" s="3">
        <f>M23-O23</f>
        <v>4624</v>
      </c>
      <c r="Q23" s="4">
        <f>P23/M23</f>
        <v>1</v>
      </c>
    </row>
    <row r="24" spans="1:17" x14ac:dyDescent="0.25">
      <c r="A24" s="1" t="s">
        <v>268</v>
      </c>
      <c r="B24" s="2">
        <v>211034881</v>
      </c>
      <c r="C24" s="2">
        <v>2199053525</v>
      </c>
      <c r="D24" s="1" t="s">
        <v>272</v>
      </c>
      <c r="E24" s="1" t="s">
        <v>84</v>
      </c>
      <c r="F24" s="2" t="s">
        <v>6</v>
      </c>
      <c r="G24" s="5" t="s">
        <v>6</v>
      </c>
      <c r="H24" s="5">
        <v>45320</v>
      </c>
      <c r="I24" s="10">
        <v>1990</v>
      </c>
      <c r="J24" s="11">
        <v>0.5</v>
      </c>
      <c r="K24" s="10">
        <v>995</v>
      </c>
      <c r="L24" s="1" t="s">
        <v>10</v>
      </c>
      <c r="M24" s="3">
        <v>995</v>
      </c>
      <c r="N24" s="1" t="s">
        <v>18</v>
      </c>
      <c r="P24" s="3">
        <f>M24-O24</f>
        <v>995</v>
      </c>
      <c r="Q24" s="4">
        <f>P24/M24</f>
        <v>1</v>
      </c>
    </row>
    <row r="25" spans="1:17" x14ac:dyDescent="0.25">
      <c r="A25" s="1" t="s">
        <v>268</v>
      </c>
      <c r="B25" s="2">
        <v>211034881</v>
      </c>
      <c r="C25" s="2">
        <v>2199063658</v>
      </c>
      <c r="D25" s="1" t="s">
        <v>291</v>
      </c>
      <c r="E25" s="1" t="s">
        <v>84</v>
      </c>
      <c r="F25" s="2" t="s">
        <v>6</v>
      </c>
      <c r="G25" s="5" t="s">
        <v>6</v>
      </c>
      <c r="H25" s="5">
        <v>45320</v>
      </c>
      <c r="I25" s="10">
        <v>3360</v>
      </c>
      <c r="J25" s="11">
        <v>0.5</v>
      </c>
      <c r="K25" s="10">
        <v>1680</v>
      </c>
      <c r="L25" s="1" t="s">
        <v>16</v>
      </c>
      <c r="M25" s="3">
        <v>1680</v>
      </c>
      <c r="N25" s="1" t="s">
        <v>18</v>
      </c>
      <c r="P25" s="3">
        <f>M25-O25</f>
        <v>1680</v>
      </c>
      <c r="Q25" s="4">
        <f>P25/M25</f>
        <v>1</v>
      </c>
    </row>
    <row r="26" spans="1:17" x14ac:dyDescent="0.25">
      <c r="A26" s="1" t="s">
        <v>175</v>
      </c>
      <c r="B26" s="2">
        <v>211035638</v>
      </c>
      <c r="C26" s="2">
        <v>2199058175</v>
      </c>
      <c r="D26" s="1" t="s">
        <v>186</v>
      </c>
      <c r="E26" s="1" t="s">
        <v>19</v>
      </c>
      <c r="F26" s="2" t="s">
        <v>6</v>
      </c>
      <c r="G26" s="5" t="s">
        <v>6</v>
      </c>
      <c r="H26" s="5">
        <v>45320</v>
      </c>
      <c r="I26" s="10">
        <v>30254.89</v>
      </c>
      <c r="J26" s="11">
        <v>0.85</v>
      </c>
      <c r="K26" s="10">
        <v>25716.66</v>
      </c>
      <c r="L26" s="1" t="s">
        <v>17</v>
      </c>
      <c r="M26" s="3">
        <v>25716.66</v>
      </c>
      <c r="N26" s="1" t="s">
        <v>18</v>
      </c>
      <c r="P26" s="3">
        <f>M26-O26</f>
        <v>25716.66</v>
      </c>
      <c r="Q26" s="4">
        <f>P26/M26</f>
        <v>1</v>
      </c>
    </row>
    <row r="27" spans="1:17" x14ac:dyDescent="0.25">
      <c r="A27" s="1" t="s">
        <v>141</v>
      </c>
      <c r="B27" s="2">
        <v>211031442</v>
      </c>
      <c r="C27" s="2">
        <v>2199047458</v>
      </c>
      <c r="D27" s="1" t="s">
        <v>140</v>
      </c>
      <c r="E27" s="1" t="s">
        <v>139</v>
      </c>
      <c r="F27" s="2" t="s">
        <v>6</v>
      </c>
      <c r="G27" s="5" t="s">
        <v>6</v>
      </c>
      <c r="H27" s="5">
        <v>45320</v>
      </c>
      <c r="I27" s="10">
        <v>822</v>
      </c>
      <c r="J27" s="11">
        <v>0.4</v>
      </c>
      <c r="K27" s="10">
        <v>328.8</v>
      </c>
      <c r="L27" s="1" t="s">
        <v>17</v>
      </c>
      <c r="M27" s="3">
        <v>328.8</v>
      </c>
      <c r="N27" s="1" t="s">
        <v>18</v>
      </c>
      <c r="P27" s="3">
        <f>M27-O27</f>
        <v>328.8</v>
      </c>
      <c r="Q27" s="4">
        <f>P27/M27</f>
        <v>1</v>
      </c>
    </row>
    <row r="28" spans="1:17" x14ac:dyDescent="0.25">
      <c r="A28" s="1" t="s">
        <v>141</v>
      </c>
      <c r="B28" s="2">
        <v>211031442</v>
      </c>
      <c r="C28" s="2">
        <v>2199047481</v>
      </c>
      <c r="D28" s="1" t="s">
        <v>142</v>
      </c>
      <c r="E28" s="1" t="s">
        <v>139</v>
      </c>
      <c r="F28" s="2" t="s">
        <v>6</v>
      </c>
      <c r="G28" s="5" t="s">
        <v>6</v>
      </c>
      <c r="H28" s="5">
        <v>45320</v>
      </c>
      <c r="I28" s="10">
        <v>2510</v>
      </c>
      <c r="J28" s="11">
        <v>0.4</v>
      </c>
      <c r="K28" s="10">
        <v>1004</v>
      </c>
      <c r="L28" s="1" t="s">
        <v>17</v>
      </c>
      <c r="M28" s="3">
        <v>1004</v>
      </c>
      <c r="N28" s="1" t="s">
        <v>18</v>
      </c>
      <c r="P28" s="3">
        <f>M28-O28</f>
        <v>1004</v>
      </c>
      <c r="Q28" s="4">
        <f>P28/M28</f>
        <v>1</v>
      </c>
    </row>
    <row r="29" spans="1:17" x14ac:dyDescent="0.25">
      <c r="A29" s="1" t="s">
        <v>69</v>
      </c>
      <c r="B29" s="2">
        <v>211017260</v>
      </c>
      <c r="C29" s="2">
        <v>2199033208</v>
      </c>
      <c r="D29" s="1" t="s">
        <v>119</v>
      </c>
      <c r="E29" s="1" t="s">
        <v>66</v>
      </c>
      <c r="F29" s="2" t="s">
        <v>6</v>
      </c>
      <c r="G29" s="5" t="s">
        <v>6</v>
      </c>
      <c r="H29" s="5">
        <v>45320</v>
      </c>
      <c r="I29" s="10">
        <v>36000</v>
      </c>
      <c r="J29" s="11">
        <v>0.8</v>
      </c>
      <c r="K29" s="10">
        <v>28800</v>
      </c>
      <c r="L29" s="1" t="s">
        <v>17</v>
      </c>
      <c r="M29" s="3">
        <v>28800</v>
      </c>
      <c r="N29" s="1" t="s">
        <v>8</v>
      </c>
      <c r="O29" s="3">
        <v>15456</v>
      </c>
      <c r="P29" s="3">
        <f>M29-O29</f>
        <v>13344</v>
      </c>
      <c r="Q29" s="4">
        <f>P29/M29</f>
        <v>0.46333333333333332</v>
      </c>
    </row>
    <row r="30" spans="1:17" x14ac:dyDescent="0.25">
      <c r="A30" s="1" t="s">
        <v>216</v>
      </c>
      <c r="B30" s="2">
        <v>211031098</v>
      </c>
      <c r="C30" s="2">
        <v>2199048093</v>
      </c>
      <c r="D30" s="1" t="s">
        <v>258</v>
      </c>
      <c r="E30" s="1" t="s">
        <v>123</v>
      </c>
      <c r="F30" s="2" t="s">
        <v>6</v>
      </c>
      <c r="G30" s="5" t="s">
        <v>6</v>
      </c>
      <c r="H30" s="5">
        <v>45320</v>
      </c>
      <c r="I30" s="10">
        <v>3600</v>
      </c>
      <c r="J30" s="11">
        <v>0.85</v>
      </c>
      <c r="K30" s="10">
        <v>3060</v>
      </c>
      <c r="L30" s="1" t="s">
        <v>10</v>
      </c>
      <c r="M30" s="3">
        <v>3060</v>
      </c>
      <c r="N30" s="1" t="s">
        <v>18</v>
      </c>
      <c r="O30" s="3">
        <v>0</v>
      </c>
      <c r="P30" s="3">
        <f>M30-O30</f>
        <v>3060</v>
      </c>
      <c r="Q30" s="4">
        <f>P30/M30</f>
        <v>1</v>
      </c>
    </row>
    <row r="31" spans="1:17" x14ac:dyDescent="0.25">
      <c r="A31" s="1" t="s">
        <v>144</v>
      </c>
      <c r="B31" s="2">
        <v>211031485</v>
      </c>
      <c r="C31" s="2">
        <v>2199047542</v>
      </c>
      <c r="D31" s="1" t="s">
        <v>140</v>
      </c>
      <c r="E31" s="1" t="s">
        <v>139</v>
      </c>
      <c r="F31" s="2" t="s">
        <v>6</v>
      </c>
      <c r="G31" s="5" t="s">
        <v>6</v>
      </c>
      <c r="H31" s="5">
        <v>45320</v>
      </c>
      <c r="I31" s="10">
        <v>1644</v>
      </c>
      <c r="J31" s="11">
        <v>0.5</v>
      </c>
      <c r="K31" s="10">
        <v>822</v>
      </c>
      <c r="L31" s="1" t="s">
        <v>17</v>
      </c>
      <c r="M31" s="3">
        <v>822</v>
      </c>
      <c r="N31" s="1" t="s">
        <v>18</v>
      </c>
      <c r="P31" s="3">
        <f>M31-O31</f>
        <v>822</v>
      </c>
      <c r="Q31" s="4">
        <f>P31/M31</f>
        <v>1</v>
      </c>
    </row>
    <row r="32" spans="1:17" x14ac:dyDescent="0.25">
      <c r="A32" s="1" t="s">
        <v>144</v>
      </c>
      <c r="B32" s="2">
        <v>211031485</v>
      </c>
      <c r="C32" s="2">
        <v>2199047566</v>
      </c>
      <c r="D32" s="1" t="s">
        <v>142</v>
      </c>
      <c r="E32" s="1" t="s">
        <v>139</v>
      </c>
      <c r="F32" s="2" t="s">
        <v>6</v>
      </c>
      <c r="G32" s="5" t="s">
        <v>6</v>
      </c>
      <c r="H32" s="5">
        <v>45320</v>
      </c>
      <c r="I32" s="10">
        <v>5020</v>
      </c>
      <c r="J32" s="11">
        <v>0.5</v>
      </c>
      <c r="K32" s="10">
        <v>2510</v>
      </c>
      <c r="L32" s="1" t="s">
        <v>17</v>
      </c>
      <c r="M32" s="3">
        <v>2510</v>
      </c>
      <c r="N32" s="1" t="s">
        <v>18</v>
      </c>
      <c r="P32" s="3">
        <f>M32-O32</f>
        <v>2510</v>
      </c>
      <c r="Q32" s="4">
        <f>P32/M32</f>
        <v>1</v>
      </c>
    </row>
    <row r="33" spans="1:17" x14ac:dyDescent="0.25">
      <c r="A33" s="1" t="s">
        <v>144</v>
      </c>
      <c r="B33" s="2">
        <v>211031485</v>
      </c>
      <c r="C33" s="2">
        <v>2199047600</v>
      </c>
      <c r="D33" s="1" t="s">
        <v>145</v>
      </c>
      <c r="E33" s="1" t="s">
        <v>139</v>
      </c>
      <c r="F33" s="2" t="s">
        <v>6</v>
      </c>
      <c r="G33" s="5" t="s">
        <v>6</v>
      </c>
      <c r="H33" s="5">
        <v>45320</v>
      </c>
      <c r="I33" s="10">
        <v>4005</v>
      </c>
      <c r="J33" s="11">
        <v>0.5</v>
      </c>
      <c r="K33" s="10">
        <v>2002.5</v>
      </c>
      <c r="L33" s="1" t="s">
        <v>17</v>
      </c>
      <c r="M33" s="3">
        <v>2002.5</v>
      </c>
      <c r="N33" s="1" t="s">
        <v>18</v>
      </c>
      <c r="P33" s="3">
        <f>M33-O33</f>
        <v>2002.5</v>
      </c>
      <c r="Q33" s="4">
        <f>P33/M33</f>
        <v>1</v>
      </c>
    </row>
    <row r="34" spans="1:17" x14ac:dyDescent="0.25">
      <c r="A34" s="1" t="s">
        <v>210</v>
      </c>
      <c r="B34" s="2">
        <v>211031878</v>
      </c>
      <c r="C34" s="2">
        <v>2199048138</v>
      </c>
      <c r="D34" s="1" t="s">
        <v>259</v>
      </c>
      <c r="E34" s="1" t="s">
        <v>24</v>
      </c>
      <c r="F34" s="2" t="s">
        <v>6</v>
      </c>
      <c r="G34" s="5" t="s">
        <v>6</v>
      </c>
      <c r="H34" s="5">
        <v>45320</v>
      </c>
      <c r="I34" s="10">
        <v>11660</v>
      </c>
      <c r="J34" s="11">
        <v>0.8</v>
      </c>
      <c r="K34" s="10">
        <v>9328</v>
      </c>
      <c r="L34" s="1" t="s">
        <v>7</v>
      </c>
      <c r="M34" s="3">
        <v>9328</v>
      </c>
      <c r="N34" s="1" t="s">
        <v>8</v>
      </c>
      <c r="O34" s="3">
        <v>8928</v>
      </c>
      <c r="P34" s="3">
        <f>M34-O34</f>
        <v>400</v>
      </c>
      <c r="Q34" s="4">
        <f>P34/M34</f>
        <v>4.2881646655231559E-2</v>
      </c>
    </row>
    <row r="35" spans="1:17" x14ac:dyDescent="0.25">
      <c r="A35" s="1" t="s">
        <v>254</v>
      </c>
      <c r="B35" s="2">
        <v>211034942</v>
      </c>
      <c r="C35" s="2">
        <v>2199053399</v>
      </c>
      <c r="D35" s="1" t="s">
        <v>269</v>
      </c>
      <c r="E35" s="1" t="s">
        <v>115</v>
      </c>
      <c r="F35" s="2" t="s">
        <v>6</v>
      </c>
      <c r="G35" s="5" t="s">
        <v>6</v>
      </c>
      <c r="H35" s="5">
        <v>45320</v>
      </c>
      <c r="I35" s="10">
        <v>114703.1</v>
      </c>
      <c r="J35" s="11">
        <v>0.5</v>
      </c>
      <c r="K35" s="10">
        <v>57351.55</v>
      </c>
      <c r="L35" s="1" t="s">
        <v>17</v>
      </c>
      <c r="M35" s="3">
        <v>57351.55</v>
      </c>
      <c r="N35" s="1" t="s">
        <v>18</v>
      </c>
      <c r="O35" s="3">
        <v>0</v>
      </c>
      <c r="P35" s="3">
        <f>M35-O35</f>
        <v>57351.55</v>
      </c>
      <c r="Q35" s="4">
        <f>P35/M35</f>
        <v>1</v>
      </c>
    </row>
    <row r="36" spans="1:17" x14ac:dyDescent="0.25">
      <c r="A36" s="1" t="s">
        <v>254</v>
      </c>
      <c r="B36" s="2">
        <v>211034942</v>
      </c>
      <c r="C36" s="2">
        <v>2199053441</v>
      </c>
      <c r="D36" s="1" t="s">
        <v>270</v>
      </c>
      <c r="E36" s="1" t="s">
        <v>115</v>
      </c>
      <c r="F36" s="2" t="s">
        <v>6</v>
      </c>
      <c r="G36" s="5" t="s">
        <v>6</v>
      </c>
      <c r="H36" s="5">
        <v>45320</v>
      </c>
      <c r="I36" s="10">
        <v>169672.18</v>
      </c>
      <c r="J36" s="11">
        <v>0.5</v>
      </c>
      <c r="K36" s="10">
        <v>84836.09</v>
      </c>
      <c r="L36" s="1" t="s">
        <v>17</v>
      </c>
      <c r="M36" s="3">
        <v>84836.09</v>
      </c>
      <c r="N36" s="1" t="s">
        <v>18</v>
      </c>
      <c r="P36" s="3">
        <f>M36-O36</f>
        <v>84836.09</v>
      </c>
      <c r="Q36" s="4">
        <f>P36/M36</f>
        <v>1</v>
      </c>
    </row>
    <row r="37" spans="1:17" x14ac:dyDescent="0.25">
      <c r="A37" s="1" t="s">
        <v>108</v>
      </c>
      <c r="B37" s="2">
        <v>211020856</v>
      </c>
      <c r="C37" s="2">
        <v>2199028901</v>
      </c>
      <c r="D37" s="1" t="s">
        <v>107</v>
      </c>
      <c r="E37" s="1" t="s">
        <v>12</v>
      </c>
      <c r="F37" s="2" t="s">
        <v>6</v>
      </c>
      <c r="G37" s="5" t="s">
        <v>6</v>
      </c>
      <c r="H37" s="5">
        <v>45320</v>
      </c>
      <c r="I37" s="10">
        <v>3740.15</v>
      </c>
      <c r="J37" s="11">
        <v>0.4</v>
      </c>
      <c r="K37" s="10">
        <v>1496.06</v>
      </c>
      <c r="L37" s="1" t="s">
        <v>7</v>
      </c>
      <c r="M37" s="3">
        <v>1496.06</v>
      </c>
      <c r="N37" s="1" t="s">
        <v>8</v>
      </c>
      <c r="O37" s="3">
        <v>1248.1099999999999</v>
      </c>
      <c r="P37" s="3">
        <f>M37-O37</f>
        <v>247.95000000000005</v>
      </c>
      <c r="Q37" s="4">
        <f>P37/M37</f>
        <v>0.16573533147066297</v>
      </c>
    </row>
    <row r="38" spans="1:17" x14ac:dyDescent="0.25">
      <c r="A38" s="1" t="s">
        <v>251</v>
      </c>
      <c r="B38" s="2">
        <v>211034007</v>
      </c>
      <c r="C38" s="2">
        <v>2199052321</v>
      </c>
      <c r="D38" s="1" t="s">
        <v>267</v>
      </c>
      <c r="E38" s="1" t="s">
        <v>123</v>
      </c>
      <c r="F38" s="2" t="s">
        <v>6</v>
      </c>
      <c r="G38" s="5" t="s">
        <v>6</v>
      </c>
      <c r="H38" s="5">
        <v>45320</v>
      </c>
      <c r="I38" s="10">
        <v>5665.52</v>
      </c>
      <c r="J38" s="11">
        <v>0.7</v>
      </c>
      <c r="K38" s="10">
        <v>3965.86</v>
      </c>
      <c r="L38" s="1" t="s">
        <v>10</v>
      </c>
      <c r="M38" s="3">
        <v>3965.86</v>
      </c>
      <c r="N38" s="1" t="s">
        <v>18</v>
      </c>
      <c r="P38" s="3">
        <f>M38-O38</f>
        <v>3965.86</v>
      </c>
      <c r="Q38" s="4">
        <f>P38/M38</f>
        <v>1</v>
      </c>
    </row>
    <row r="39" spans="1:17" x14ac:dyDescent="0.25">
      <c r="A39" s="1" t="s">
        <v>280</v>
      </c>
      <c r="B39" s="2">
        <v>211038424</v>
      </c>
      <c r="C39" s="2">
        <v>2199059381</v>
      </c>
      <c r="D39" s="1" t="s">
        <v>279</v>
      </c>
      <c r="E39" s="1" t="s">
        <v>113</v>
      </c>
      <c r="F39" s="2" t="s">
        <v>6</v>
      </c>
      <c r="G39" s="5" t="s">
        <v>6</v>
      </c>
      <c r="H39" s="5">
        <v>45320</v>
      </c>
      <c r="I39" s="10">
        <v>33010</v>
      </c>
      <c r="J39" s="11">
        <v>0.6</v>
      </c>
      <c r="K39" s="10">
        <v>19806</v>
      </c>
      <c r="L39" s="1" t="s">
        <v>17</v>
      </c>
      <c r="M39" s="3">
        <v>19806</v>
      </c>
      <c r="N39" s="1" t="s">
        <v>18</v>
      </c>
      <c r="P39" s="3">
        <f>M39-O39</f>
        <v>19806</v>
      </c>
      <c r="Q39" s="4">
        <f>P39/M39</f>
        <v>1</v>
      </c>
    </row>
    <row r="40" spans="1:17" x14ac:dyDescent="0.25">
      <c r="A40" s="1" t="s">
        <v>280</v>
      </c>
      <c r="B40" s="2">
        <v>211038424</v>
      </c>
      <c r="C40" s="2">
        <v>2199059409</v>
      </c>
      <c r="D40" s="1" t="s">
        <v>281</v>
      </c>
      <c r="E40" s="1" t="s">
        <v>44</v>
      </c>
      <c r="F40" s="2" t="s">
        <v>6</v>
      </c>
      <c r="G40" s="5" t="s">
        <v>6</v>
      </c>
      <c r="H40" s="5">
        <v>45320</v>
      </c>
      <c r="I40" s="10">
        <v>80308</v>
      </c>
      <c r="J40" s="11">
        <v>0.6</v>
      </c>
      <c r="K40" s="10">
        <v>48184.800000000003</v>
      </c>
      <c r="L40" s="1" t="s">
        <v>17</v>
      </c>
      <c r="M40" s="3">
        <v>48184.800000000003</v>
      </c>
      <c r="N40" s="1" t="s">
        <v>18</v>
      </c>
      <c r="P40" s="3">
        <f>M40-O40</f>
        <v>48184.800000000003</v>
      </c>
      <c r="Q40" s="4">
        <f>P40/M40</f>
        <v>1</v>
      </c>
    </row>
    <row r="41" spans="1:17" x14ac:dyDescent="0.25">
      <c r="A41" s="1" t="s">
        <v>249</v>
      </c>
      <c r="B41" s="2">
        <v>211032001</v>
      </c>
      <c r="C41" s="2">
        <v>2199048373</v>
      </c>
      <c r="D41" s="1" t="s">
        <v>219</v>
      </c>
      <c r="E41" s="1" t="s">
        <v>123</v>
      </c>
      <c r="F41" s="2" t="s">
        <v>6</v>
      </c>
      <c r="G41" s="5" t="s">
        <v>6</v>
      </c>
      <c r="H41" s="5">
        <v>45320</v>
      </c>
      <c r="I41" s="10">
        <v>100250.57</v>
      </c>
      <c r="J41" s="11">
        <v>0.6</v>
      </c>
      <c r="K41" s="10">
        <v>60150.34</v>
      </c>
      <c r="L41" s="1" t="s">
        <v>17</v>
      </c>
      <c r="M41" s="3">
        <v>60150.34</v>
      </c>
      <c r="N41" s="1" t="s">
        <v>8</v>
      </c>
      <c r="O41" s="3">
        <v>55950.94</v>
      </c>
      <c r="P41" s="3">
        <f>M41-O41</f>
        <v>4199.3999999999942</v>
      </c>
      <c r="Q41" s="4">
        <f>P41/M41</f>
        <v>6.9815066714502272E-2</v>
      </c>
    </row>
    <row r="42" spans="1:17" x14ac:dyDescent="0.25">
      <c r="A42" s="1" t="s">
        <v>11</v>
      </c>
      <c r="B42" s="2">
        <v>211033486</v>
      </c>
      <c r="C42" s="2">
        <v>2199051001</v>
      </c>
      <c r="D42" s="1" t="s">
        <v>27</v>
      </c>
      <c r="E42" s="1" t="s">
        <v>28</v>
      </c>
      <c r="F42" s="2" t="s">
        <v>6</v>
      </c>
      <c r="G42" s="5" t="s">
        <v>6</v>
      </c>
      <c r="H42" s="5">
        <v>45320</v>
      </c>
      <c r="I42" s="10">
        <v>2370.59</v>
      </c>
      <c r="J42" s="11">
        <v>0.9</v>
      </c>
      <c r="K42" s="10">
        <v>2133.5300000000002</v>
      </c>
      <c r="L42" s="1" t="s">
        <v>7</v>
      </c>
      <c r="M42" s="3">
        <v>2133.5300000000002</v>
      </c>
      <c r="N42" s="1" t="s">
        <v>8</v>
      </c>
      <c r="O42" s="3">
        <v>1782.3</v>
      </c>
      <c r="P42" s="3">
        <f>M42-O42</f>
        <v>351.23000000000025</v>
      </c>
      <c r="Q42" s="4">
        <f>P42/M42</f>
        <v>0.16462388623548777</v>
      </c>
    </row>
    <row r="43" spans="1:17" x14ac:dyDescent="0.25">
      <c r="A43" s="1" t="s">
        <v>11</v>
      </c>
      <c r="B43" s="2">
        <v>211018519</v>
      </c>
      <c r="C43" s="2">
        <v>2199064062</v>
      </c>
      <c r="D43" s="1" t="s">
        <v>30</v>
      </c>
      <c r="E43" s="1" t="s">
        <v>9</v>
      </c>
      <c r="F43" s="2" t="s">
        <v>6</v>
      </c>
      <c r="G43" s="2" t="s">
        <v>296</v>
      </c>
      <c r="H43" s="5">
        <v>45320</v>
      </c>
      <c r="I43" s="10">
        <v>4496</v>
      </c>
      <c r="J43" s="11">
        <v>0.9</v>
      </c>
      <c r="K43" s="10">
        <v>4046.4</v>
      </c>
      <c r="L43" s="1" t="s">
        <v>7</v>
      </c>
      <c r="M43" s="3">
        <v>4046.4</v>
      </c>
      <c r="N43" s="1" t="s">
        <v>18</v>
      </c>
      <c r="P43" s="3">
        <f>M43-O43</f>
        <v>4046.4</v>
      </c>
      <c r="Q43" s="4">
        <f>P43/M43</f>
        <v>1</v>
      </c>
    </row>
    <row r="44" spans="1:17" x14ac:dyDescent="0.25">
      <c r="A44" s="1" t="s">
        <v>257</v>
      </c>
      <c r="B44" s="2">
        <v>211032305</v>
      </c>
      <c r="C44" s="2">
        <v>2199048898</v>
      </c>
      <c r="D44" s="1" t="s">
        <v>264</v>
      </c>
      <c r="E44" s="1" t="s">
        <v>34</v>
      </c>
      <c r="F44" s="2" t="s">
        <v>6</v>
      </c>
      <c r="G44" s="5" t="s">
        <v>6</v>
      </c>
      <c r="H44" s="5">
        <v>45320</v>
      </c>
      <c r="I44" s="10">
        <v>5975</v>
      </c>
      <c r="J44" s="11">
        <v>0.6</v>
      </c>
      <c r="K44" s="10">
        <v>3585</v>
      </c>
      <c r="L44" s="1" t="s">
        <v>17</v>
      </c>
      <c r="M44" s="3">
        <v>3585</v>
      </c>
      <c r="N44" s="1" t="s">
        <v>8</v>
      </c>
      <c r="O44" s="3">
        <v>2652</v>
      </c>
      <c r="P44" s="3">
        <f>M44-O44</f>
        <v>933</v>
      </c>
      <c r="Q44" s="4">
        <f>P44/M44</f>
        <v>0.26025104602510463</v>
      </c>
    </row>
    <row r="45" spans="1:17" x14ac:dyDescent="0.25">
      <c r="A45" s="1" t="s">
        <v>88</v>
      </c>
      <c r="B45" s="2">
        <v>211019231</v>
      </c>
      <c r="C45" s="2">
        <v>2199026125</v>
      </c>
      <c r="D45" s="1" t="s">
        <v>89</v>
      </c>
      <c r="E45" s="1" t="s">
        <v>20</v>
      </c>
      <c r="F45" s="2" t="s">
        <v>6</v>
      </c>
      <c r="G45" s="5" t="s">
        <v>6</v>
      </c>
      <c r="H45" s="5">
        <v>45320</v>
      </c>
      <c r="I45" s="10">
        <v>8133.33</v>
      </c>
      <c r="J45" s="11">
        <v>0.85</v>
      </c>
      <c r="K45" s="10">
        <v>6913.33</v>
      </c>
      <c r="L45" s="1" t="s">
        <v>10</v>
      </c>
      <c r="M45" s="3">
        <v>6913.33</v>
      </c>
      <c r="N45" s="1" t="s">
        <v>18</v>
      </c>
      <c r="P45" s="3">
        <f>M45-O45</f>
        <v>6913.33</v>
      </c>
      <c r="Q45" s="4">
        <f>P45/M45</f>
        <v>1</v>
      </c>
    </row>
    <row r="46" spans="1:17" x14ac:dyDescent="0.25">
      <c r="A46" s="1" t="s">
        <v>88</v>
      </c>
      <c r="B46" s="2">
        <v>211019231</v>
      </c>
      <c r="C46" s="2">
        <v>2199026134</v>
      </c>
      <c r="D46" s="1" t="s">
        <v>90</v>
      </c>
      <c r="E46" s="1" t="s">
        <v>23</v>
      </c>
      <c r="F46" s="2" t="s">
        <v>6</v>
      </c>
      <c r="G46" s="5" t="s">
        <v>6</v>
      </c>
      <c r="H46" s="5">
        <v>45320</v>
      </c>
      <c r="I46" s="10">
        <v>6432.8</v>
      </c>
      <c r="J46" s="11">
        <v>0.85</v>
      </c>
      <c r="K46" s="10">
        <v>5467.88</v>
      </c>
      <c r="L46" s="1" t="s">
        <v>10</v>
      </c>
      <c r="M46" s="3">
        <v>5467.88</v>
      </c>
      <c r="N46" s="1" t="s">
        <v>18</v>
      </c>
      <c r="P46" s="3">
        <f>M46-O46</f>
        <v>5467.88</v>
      </c>
      <c r="Q46" s="4">
        <f>P46/M46</f>
        <v>1</v>
      </c>
    </row>
    <row r="47" spans="1:17" x14ac:dyDescent="0.25">
      <c r="A47" s="1" t="s">
        <v>70</v>
      </c>
      <c r="B47" s="2">
        <v>211017322</v>
      </c>
      <c r="C47" s="2">
        <v>2199022787</v>
      </c>
      <c r="D47" s="1" t="s">
        <v>71</v>
      </c>
      <c r="E47" s="1" t="s">
        <v>72</v>
      </c>
      <c r="F47" s="2" t="s">
        <v>6</v>
      </c>
      <c r="G47" s="5" t="s">
        <v>6</v>
      </c>
      <c r="H47" s="5">
        <v>45320</v>
      </c>
      <c r="I47" s="10">
        <v>66800</v>
      </c>
      <c r="J47" s="11">
        <v>0.85</v>
      </c>
      <c r="K47" s="10">
        <v>56780</v>
      </c>
      <c r="L47" s="1" t="s">
        <v>10</v>
      </c>
      <c r="M47" s="3">
        <v>56780</v>
      </c>
      <c r="N47" s="1" t="s">
        <v>18</v>
      </c>
      <c r="O47" s="3">
        <v>0</v>
      </c>
      <c r="P47" s="3">
        <f>M47-O47</f>
        <v>56780</v>
      </c>
      <c r="Q47" s="4">
        <f>P47/M47</f>
        <v>1</v>
      </c>
    </row>
    <row r="48" spans="1:17" x14ac:dyDescent="0.25">
      <c r="A48" s="1" t="s">
        <v>250</v>
      </c>
      <c r="B48" s="2">
        <v>211031682</v>
      </c>
      <c r="C48" s="2">
        <v>2199047915</v>
      </c>
      <c r="D48" s="1" t="s">
        <v>256</v>
      </c>
      <c r="E48" s="1" t="s">
        <v>62</v>
      </c>
      <c r="F48" s="2" t="s">
        <v>6</v>
      </c>
      <c r="G48" s="5" t="s">
        <v>6</v>
      </c>
      <c r="H48" s="5">
        <v>45320</v>
      </c>
      <c r="I48" s="10">
        <v>6537.4</v>
      </c>
      <c r="J48" s="11">
        <v>0.8</v>
      </c>
      <c r="K48" s="10">
        <v>5229.92</v>
      </c>
      <c r="L48" s="1" t="s">
        <v>17</v>
      </c>
      <c r="M48" s="3">
        <v>5229.92</v>
      </c>
      <c r="N48" s="1" t="s">
        <v>18</v>
      </c>
      <c r="P48" s="3">
        <f>M48-O48</f>
        <v>5229.92</v>
      </c>
      <c r="Q48" s="4">
        <f>P48/M48</f>
        <v>1</v>
      </c>
    </row>
    <row r="49" spans="1:17" x14ac:dyDescent="0.25">
      <c r="A49" s="1" t="s">
        <v>59</v>
      </c>
      <c r="B49" s="2">
        <v>211035872</v>
      </c>
      <c r="C49" s="2">
        <v>2199055113</v>
      </c>
      <c r="D49" s="1" t="s">
        <v>177</v>
      </c>
      <c r="E49" s="1" t="s">
        <v>23</v>
      </c>
      <c r="F49" s="2" t="s">
        <v>6</v>
      </c>
      <c r="G49" s="5" t="s">
        <v>6</v>
      </c>
      <c r="H49" s="5">
        <v>45320</v>
      </c>
      <c r="I49" s="10">
        <v>4350</v>
      </c>
      <c r="J49" s="11">
        <v>0.4</v>
      </c>
      <c r="K49" s="10">
        <v>1740</v>
      </c>
      <c r="L49" s="1" t="s">
        <v>10</v>
      </c>
      <c r="M49" s="3">
        <v>1740</v>
      </c>
      <c r="N49" s="1" t="s">
        <v>18</v>
      </c>
      <c r="P49" s="3">
        <f>M49-O49</f>
        <v>1740</v>
      </c>
      <c r="Q49" s="4">
        <f>P49/M49</f>
        <v>1</v>
      </c>
    </row>
    <row r="50" spans="1:17" x14ac:dyDescent="0.25">
      <c r="A50" s="1" t="s">
        <v>146</v>
      </c>
      <c r="B50" s="2">
        <v>211031536</v>
      </c>
      <c r="C50" s="2">
        <v>2199047673</v>
      </c>
      <c r="D50" s="1" t="s">
        <v>142</v>
      </c>
      <c r="E50" s="1" t="s">
        <v>139</v>
      </c>
      <c r="F50" s="2" t="s">
        <v>6</v>
      </c>
      <c r="G50" s="5" t="s">
        <v>6</v>
      </c>
      <c r="H50" s="5">
        <v>45320</v>
      </c>
      <c r="I50" s="10">
        <v>2510</v>
      </c>
      <c r="J50" s="11">
        <v>0.6</v>
      </c>
      <c r="K50" s="10">
        <v>1506</v>
      </c>
      <c r="L50" s="1" t="s">
        <v>17</v>
      </c>
      <c r="M50" s="3">
        <v>1506</v>
      </c>
      <c r="N50" s="1" t="s">
        <v>18</v>
      </c>
      <c r="P50" s="3">
        <f>M50-O50</f>
        <v>1506</v>
      </c>
      <c r="Q50" s="4">
        <f>P50/M50</f>
        <v>1</v>
      </c>
    </row>
    <row r="51" spans="1:17" x14ac:dyDescent="0.25">
      <c r="A51" s="1" t="s">
        <v>146</v>
      </c>
      <c r="B51" s="2">
        <v>211032619</v>
      </c>
      <c r="C51" s="2">
        <v>2199049363</v>
      </c>
      <c r="D51" s="1" t="s">
        <v>159</v>
      </c>
      <c r="E51" s="1" t="s">
        <v>139</v>
      </c>
      <c r="F51" s="2" t="s">
        <v>6</v>
      </c>
      <c r="G51" s="5" t="s">
        <v>6</v>
      </c>
      <c r="H51" s="5">
        <v>45320</v>
      </c>
      <c r="I51" s="10">
        <v>3685</v>
      </c>
      <c r="J51" s="11">
        <v>0.6</v>
      </c>
      <c r="K51" s="10">
        <v>2211</v>
      </c>
      <c r="L51" s="1" t="s">
        <v>17</v>
      </c>
      <c r="M51" s="3">
        <v>2211</v>
      </c>
      <c r="N51" s="1" t="s">
        <v>18</v>
      </c>
      <c r="P51" s="3">
        <f>M51-O51</f>
        <v>2211</v>
      </c>
      <c r="Q51" s="4">
        <f>P51/M51</f>
        <v>1</v>
      </c>
    </row>
    <row r="52" spans="1:17" x14ac:dyDescent="0.25">
      <c r="A52" s="1" t="s">
        <v>149</v>
      </c>
      <c r="B52" s="2">
        <v>211031659</v>
      </c>
      <c r="C52" s="2">
        <v>2199047878</v>
      </c>
      <c r="D52" s="1" t="s">
        <v>148</v>
      </c>
      <c r="E52" s="1" t="s">
        <v>139</v>
      </c>
      <c r="F52" s="2" t="s">
        <v>6</v>
      </c>
      <c r="G52" s="5" t="s">
        <v>6</v>
      </c>
      <c r="H52" s="5">
        <v>45320</v>
      </c>
      <c r="I52" s="10">
        <v>2510</v>
      </c>
      <c r="J52" s="11">
        <v>0.6</v>
      </c>
      <c r="K52" s="10">
        <v>1506</v>
      </c>
      <c r="L52" s="1" t="s">
        <v>17</v>
      </c>
      <c r="M52" s="3">
        <v>1506</v>
      </c>
      <c r="N52" s="1" t="s">
        <v>18</v>
      </c>
      <c r="P52" s="3">
        <f>M52-O52</f>
        <v>1506</v>
      </c>
      <c r="Q52" s="4">
        <f>P52/M52</f>
        <v>1</v>
      </c>
    </row>
    <row r="53" spans="1:17" x14ac:dyDescent="0.25">
      <c r="A53" s="1" t="s">
        <v>61</v>
      </c>
      <c r="B53" s="2">
        <v>211033436</v>
      </c>
      <c r="C53" s="2">
        <v>2199050975</v>
      </c>
      <c r="D53" s="1" t="s">
        <v>163</v>
      </c>
      <c r="E53" s="1" t="s">
        <v>44</v>
      </c>
      <c r="F53" s="2" t="s">
        <v>6</v>
      </c>
      <c r="G53" s="5" t="s">
        <v>6</v>
      </c>
      <c r="H53" s="5">
        <v>45320</v>
      </c>
      <c r="I53" s="10">
        <v>20898</v>
      </c>
      <c r="J53" s="11">
        <v>0.4</v>
      </c>
      <c r="K53" s="10">
        <v>8359.2000000000007</v>
      </c>
      <c r="L53" s="1" t="s">
        <v>10</v>
      </c>
      <c r="M53" s="3">
        <v>8359.2000000000007</v>
      </c>
      <c r="N53" s="1" t="s">
        <v>18</v>
      </c>
      <c r="P53" s="3">
        <f>M53-O53</f>
        <v>8359.2000000000007</v>
      </c>
      <c r="Q53" s="4">
        <f>P53/M53</f>
        <v>1</v>
      </c>
    </row>
    <row r="54" spans="1:17" x14ac:dyDescent="0.25">
      <c r="A54" s="1" t="s">
        <v>61</v>
      </c>
      <c r="B54" s="2">
        <v>211033436</v>
      </c>
      <c r="C54" s="2">
        <v>2199050999</v>
      </c>
      <c r="D54" s="1" t="s">
        <v>164</v>
      </c>
      <c r="E54" s="1" t="s">
        <v>44</v>
      </c>
      <c r="F54" s="2" t="s">
        <v>6</v>
      </c>
      <c r="G54" s="5" t="s">
        <v>6</v>
      </c>
      <c r="H54" s="5">
        <v>45320</v>
      </c>
      <c r="I54" s="10">
        <v>8260</v>
      </c>
      <c r="J54" s="11">
        <v>0.4</v>
      </c>
      <c r="K54" s="10">
        <v>3304</v>
      </c>
      <c r="L54" s="1" t="s">
        <v>10</v>
      </c>
      <c r="M54" s="3">
        <v>3304</v>
      </c>
      <c r="N54" s="1" t="s">
        <v>18</v>
      </c>
      <c r="P54" s="3">
        <f>M54-O54</f>
        <v>3304</v>
      </c>
      <c r="Q54" s="4">
        <f>P54/M54</f>
        <v>1</v>
      </c>
    </row>
    <row r="55" spans="1:17" x14ac:dyDescent="0.25">
      <c r="A55" s="1" t="s">
        <v>288</v>
      </c>
      <c r="B55" s="2">
        <v>211040489</v>
      </c>
      <c r="C55" s="2">
        <v>2199062954</v>
      </c>
      <c r="D55" s="1" t="s">
        <v>289</v>
      </c>
      <c r="E55" s="1" t="s">
        <v>112</v>
      </c>
      <c r="F55" s="2" t="s">
        <v>6</v>
      </c>
      <c r="G55" s="5" t="s">
        <v>6</v>
      </c>
      <c r="H55" s="5">
        <v>45320</v>
      </c>
      <c r="I55" s="10">
        <v>148810</v>
      </c>
      <c r="J55" s="11">
        <v>0.4</v>
      </c>
      <c r="K55" s="10">
        <v>59524</v>
      </c>
      <c r="L55" s="1" t="s">
        <v>17</v>
      </c>
      <c r="M55" s="3">
        <v>59524</v>
      </c>
      <c r="N55" s="1" t="s">
        <v>18</v>
      </c>
      <c r="P55" s="3">
        <f>M55-O55</f>
        <v>59524</v>
      </c>
      <c r="Q55" s="4">
        <f>P55/M55</f>
        <v>1</v>
      </c>
    </row>
    <row r="56" spans="1:17" x14ac:dyDescent="0.25">
      <c r="A56" s="1" t="s">
        <v>288</v>
      </c>
      <c r="B56" s="2">
        <v>211040565</v>
      </c>
      <c r="C56" s="2">
        <v>2199063078</v>
      </c>
      <c r="D56" s="1" t="s">
        <v>290</v>
      </c>
      <c r="E56" s="1" t="s">
        <v>20</v>
      </c>
      <c r="F56" s="2" t="s">
        <v>6</v>
      </c>
      <c r="G56" s="5" t="s">
        <v>6</v>
      </c>
      <c r="H56" s="5">
        <v>45320</v>
      </c>
      <c r="I56" s="10">
        <v>60340</v>
      </c>
      <c r="J56" s="11">
        <v>0.4</v>
      </c>
      <c r="K56" s="10">
        <v>24136</v>
      </c>
      <c r="L56" s="1" t="s">
        <v>17</v>
      </c>
      <c r="M56" s="3">
        <v>24136</v>
      </c>
      <c r="N56" s="1" t="s">
        <v>18</v>
      </c>
      <c r="P56" s="3">
        <f>M56-O56</f>
        <v>24136</v>
      </c>
      <c r="Q56" s="4">
        <f>P56/M56</f>
        <v>1</v>
      </c>
    </row>
    <row r="57" spans="1:17" x14ac:dyDescent="0.25">
      <c r="A57" s="1" t="s">
        <v>200</v>
      </c>
      <c r="B57" s="2">
        <v>211014269</v>
      </c>
      <c r="C57" s="2">
        <v>2199018120</v>
      </c>
      <c r="D57" s="1" t="s">
        <v>54</v>
      </c>
      <c r="E57" s="1" t="s">
        <v>20</v>
      </c>
      <c r="F57" s="2" t="s">
        <v>6</v>
      </c>
      <c r="G57" s="5" t="s">
        <v>6</v>
      </c>
      <c r="H57" s="5">
        <v>45320</v>
      </c>
      <c r="I57" s="10">
        <v>177419.99</v>
      </c>
      <c r="J57" s="11">
        <v>0.6</v>
      </c>
      <c r="K57" s="10">
        <v>106451.99</v>
      </c>
      <c r="L57" s="1" t="s">
        <v>17</v>
      </c>
      <c r="M57" s="3">
        <v>106451.99</v>
      </c>
      <c r="N57" s="1" t="s">
        <v>8</v>
      </c>
      <c r="O57" s="3">
        <v>86306.4</v>
      </c>
      <c r="P57" s="3">
        <f>M57-O57</f>
        <v>20145.590000000011</v>
      </c>
      <c r="Q57" s="4">
        <f>P57/M57</f>
        <v>0.18924578112630877</v>
      </c>
    </row>
    <row r="58" spans="1:17" x14ac:dyDescent="0.25">
      <c r="A58" s="1" t="s">
        <v>151</v>
      </c>
      <c r="B58" s="2">
        <v>211040101</v>
      </c>
      <c r="C58" s="2">
        <v>2199062392</v>
      </c>
      <c r="D58" s="1" t="s">
        <v>194</v>
      </c>
      <c r="E58" s="1" t="s">
        <v>195</v>
      </c>
      <c r="F58" s="2" t="s">
        <v>6</v>
      </c>
      <c r="G58" s="5" t="s">
        <v>6</v>
      </c>
      <c r="H58" s="5">
        <v>45320</v>
      </c>
      <c r="I58" s="10">
        <v>32811.81</v>
      </c>
      <c r="J58" s="11">
        <v>0.85</v>
      </c>
      <c r="K58" s="10">
        <v>27890.04</v>
      </c>
      <c r="L58" s="1" t="s">
        <v>17</v>
      </c>
      <c r="M58" s="3">
        <v>27890.04</v>
      </c>
      <c r="N58" s="1" t="s">
        <v>18</v>
      </c>
      <c r="P58" s="3">
        <f>M58-O58</f>
        <v>27890.04</v>
      </c>
      <c r="Q58" s="4">
        <f>P58/M58</f>
        <v>1</v>
      </c>
    </row>
    <row r="59" spans="1:17" x14ac:dyDescent="0.25">
      <c r="A59" s="1" t="s">
        <v>229</v>
      </c>
      <c r="B59" s="2">
        <v>211025167</v>
      </c>
      <c r="C59" s="2">
        <v>2199036050</v>
      </c>
      <c r="D59" s="1" t="s">
        <v>228</v>
      </c>
      <c r="E59" s="1" t="s">
        <v>209</v>
      </c>
      <c r="F59" s="2" t="s">
        <v>6</v>
      </c>
      <c r="G59" s="5" t="s">
        <v>6</v>
      </c>
      <c r="H59" s="5">
        <v>45320</v>
      </c>
      <c r="I59" s="10">
        <v>43872</v>
      </c>
      <c r="J59" s="11">
        <v>0.7</v>
      </c>
      <c r="K59" s="10">
        <v>30710.400000000001</v>
      </c>
      <c r="L59" s="1" t="s">
        <v>17</v>
      </c>
      <c r="M59" s="3">
        <v>30710.400000000001</v>
      </c>
      <c r="N59" s="1" t="s">
        <v>18</v>
      </c>
      <c r="P59" s="3">
        <f>M59-O59</f>
        <v>30710.400000000001</v>
      </c>
      <c r="Q59" s="4">
        <f>P59/M59</f>
        <v>1</v>
      </c>
    </row>
    <row r="60" spans="1:17" x14ac:dyDescent="0.25">
      <c r="A60" s="1" t="s">
        <v>215</v>
      </c>
      <c r="B60" s="2">
        <v>211028760</v>
      </c>
      <c r="C60" s="2">
        <v>2199042329</v>
      </c>
      <c r="D60" s="1" t="s">
        <v>241</v>
      </c>
      <c r="E60" s="1" t="s">
        <v>29</v>
      </c>
      <c r="F60" s="2" t="s">
        <v>6</v>
      </c>
      <c r="G60" s="5" t="s">
        <v>6</v>
      </c>
      <c r="H60" s="5">
        <v>45320</v>
      </c>
      <c r="I60" s="10">
        <v>1356.67</v>
      </c>
      <c r="J60" s="11">
        <v>0.8</v>
      </c>
      <c r="K60" s="10">
        <v>1085.3399999999999</v>
      </c>
      <c r="L60" s="1" t="s">
        <v>7</v>
      </c>
      <c r="M60" s="3">
        <v>1085.3399999999999</v>
      </c>
      <c r="N60" s="1" t="s">
        <v>8</v>
      </c>
      <c r="O60" s="3">
        <v>945.02</v>
      </c>
      <c r="P60" s="3">
        <f>M60-O60</f>
        <v>140.31999999999994</v>
      </c>
      <c r="Q60" s="4">
        <f>P60/M60</f>
        <v>0.12928667514327302</v>
      </c>
    </row>
    <row r="61" spans="1:17" x14ac:dyDescent="0.25">
      <c r="A61" s="1" t="s">
        <v>215</v>
      </c>
      <c r="B61" s="2">
        <v>211028760</v>
      </c>
      <c r="C61" s="2">
        <v>2199042348</v>
      </c>
      <c r="D61" s="1" t="s">
        <v>242</v>
      </c>
      <c r="E61" s="1" t="s">
        <v>29</v>
      </c>
      <c r="F61" s="2" t="s">
        <v>6</v>
      </c>
      <c r="G61" s="5" t="s">
        <v>6</v>
      </c>
      <c r="H61" s="5">
        <v>45320</v>
      </c>
      <c r="I61" s="10">
        <v>1356.67</v>
      </c>
      <c r="J61" s="11">
        <v>0.8</v>
      </c>
      <c r="K61" s="10">
        <v>1085.3399999999999</v>
      </c>
      <c r="L61" s="1" t="s">
        <v>7</v>
      </c>
      <c r="M61" s="3">
        <v>1085.3399999999999</v>
      </c>
      <c r="N61" s="1" t="s">
        <v>8</v>
      </c>
      <c r="O61" s="3">
        <v>945.02</v>
      </c>
      <c r="P61" s="3">
        <f>M61-O61</f>
        <v>140.31999999999994</v>
      </c>
      <c r="Q61" s="4">
        <f>P61/M61</f>
        <v>0.12928667514327302</v>
      </c>
    </row>
    <row r="62" spans="1:17" x14ac:dyDescent="0.25">
      <c r="A62" s="1" t="s">
        <v>215</v>
      </c>
      <c r="B62" s="2">
        <v>211028760</v>
      </c>
      <c r="C62" s="2">
        <v>2199042369</v>
      </c>
      <c r="D62" s="1" t="s">
        <v>243</v>
      </c>
      <c r="E62" s="1" t="s">
        <v>29</v>
      </c>
      <c r="F62" s="2" t="s">
        <v>6</v>
      </c>
      <c r="G62" s="5" t="s">
        <v>6</v>
      </c>
      <c r="H62" s="5">
        <v>45320</v>
      </c>
      <c r="I62" s="10">
        <v>1356.67</v>
      </c>
      <c r="J62" s="11">
        <v>0.8</v>
      </c>
      <c r="K62" s="10">
        <v>1085.3399999999999</v>
      </c>
      <c r="L62" s="1" t="s">
        <v>7</v>
      </c>
      <c r="M62" s="3">
        <v>1085.3399999999999</v>
      </c>
      <c r="N62" s="1" t="s">
        <v>8</v>
      </c>
      <c r="O62" s="3">
        <v>945.02</v>
      </c>
      <c r="P62" s="3">
        <f>M62-O62</f>
        <v>140.31999999999994</v>
      </c>
      <c r="Q62" s="4">
        <f>P62/M62</f>
        <v>0.12928667514327302</v>
      </c>
    </row>
    <row r="63" spans="1:17" x14ac:dyDescent="0.25">
      <c r="A63" s="1" t="s">
        <v>215</v>
      </c>
      <c r="B63" s="2">
        <v>211028760</v>
      </c>
      <c r="C63" s="2">
        <v>2199042382</v>
      </c>
      <c r="D63" s="1" t="s">
        <v>244</v>
      </c>
      <c r="E63" s="1" t="s">
        <v>29</v>
      </c>
      <c r="F63" s="2" t="s">
        <v>6</v>
      </c>
      <c r="G63" s="5" t="s">
        <v>6</v>
      </c>
      <c r="H63" s="5">
        <v>45320</v>
      </c>
      <c r="I63" s="10">
        <v>1356.67</v>
      </c>
      <c r="J63" s="11">
        <v>0.8</v>
      </c>
      <c r="K63" s="10">
        <v>1085.3399999999999</v>
      </c>
      <c r="L63" s="1" t="s">
        <v>7</v>
      </c>
      <c r="M63" s="3">
        <v>1085.3399999999999</v>
      </c>
      <c r="N63" s="1" t="s">
        <v>8</v>
      </c>
      <c r="O63" s="3">
        <v>945.02</v>
      </c>
      <c r="P63" s="3">
        <f>M63-O63</f>
        <v>140.31999999999994</v>
      </c>
      <c r="Q63" s="4">
        <f>P63/M63</f>
        <v>0.12928667514327302</v>
      </c>
    </row>
    <row r="64" spans="1:17" x14ac:dyDescent="0.25">
      <c r="A64" s="1" t="s">
        <v>215</v>
      </c>
      <c r="B64" s="2">
        <v>211028760</v>
      </c>
      <c r="C64" s="2">
        <v>2199042393</v>
      </c>
      <c r="D64" s="1" t="s">
        <v>245</v>
      </c>
      <c r="E64" s="1" t="s">
        <v>29</v>
      </c>
      <c r="F64" s="2" t="s">
        <v>6</v>
      </c>
      <c r="G64" s="5" t="s">
        <v>6</v>
      </c>
      <c r="H64" s="5">
        <v>45320</v>
      </c>
      <c r="I64" s="10">
        <v>1356.67</v>
      </c>
      <c r="J64" s="11">
        <v>0.8</v>
      </c>
      <c r="K64" s="10">
        <v>1085.3399999999999</v>
      </c>
      <c r="L64" s="1" t="s">
        <v>7</v>
      </c>
      <c r="M64" s="3">
        <v>1085.3399999999999</v>
      </c>
      <c r="N64" s="1" t="s">
        <v>8</v>
      </c>
      <c r="O64" s="3">
        <v>943.25</v>
      </c>
      <c r="P64" s="3">
        <f>M64-O64</f>
        <v>142.08999999999992</v>
      </c>
      <c r="Q64" s="4">
        <f>P64/M64</f>
        <v>0.13091750050675358</v>
      </c>
    </row>
    <row r="65" spans="1:17" x14ac:dyDescent="0.25">
      <c r="A65" s="1" t="s">
        <v>21</v>
      </c>
      <c r="B65" s="2">
        <v>211023623</v>
      </c>
      <c r="C65" s="2">
        <v>2199049001</v>
      </c>
      <c r="D65" s="1" t="s">
        <v>26</v>
      </c>
      <c r="E65" s="1" t="s">
        <v>12</v>
      </c>
      <c r="F65" s="2" t="s">
        <v>6</v>
      </c>
      <c r="G65" s="5" t="s">
        <v>6</v>
      </c>
      <c r="H65" s="5">
        <v>45320</v>
      </c>
      <c r="I65" s="10">
        <v>1346.95</v>
      </c>
      <c r="J65" s="11">
        <v>0.61</v>
      </c>
      <c r="K65" s="10">
        <v>821.64</v>
      </c>
      <c r="L65" s="1" t="s">
        <v>7</v>
      </c>
      <c r="M65" s="3">
        <v>821.64</v>
      </c>
      <c r="N65" s="1" t="s">
        <v>8</v>
      </c>
      <c r="O65" s="3">
        <v>793.51</v>
      </c>
      <c r="P65" s="3">
        <f>M65-O65</f>
        <v>28.129999999999995</v>
      </c>
      <c r="Q65" s="4">
        <f>P65/M65</f>
        <v>3.4236405238303874E-2</v>
      </c>
    </row>
    <row r="66" spans="1:17" x14ac:dyDescent="0.25">
      <c r="A66" s="1" t="s">
        <v>117</v>
      </c>
      <c r="B66" s="2">
        <v>211027866</v>
      </c>
      <c r="C66" s="2">
        <v>2199040765</v>
      </c>
      <c r="D66" s="1" t="s">
        <v>128</v>
      </c>
      <c r="E66" s="1" t="s">
        <v>72</v>
      </c>
      <c r="F66" s="2" t="s">
        <v>6</v>
      </c>
      <c r="G66" s="5" t="s">
        <v>6</v>
      </c>
      <c r="H66" s="5">
        <v>45320</v>
      </c>
      <c r="I66" s="10">
        <v>5400</v>
      </c>
      <c r="J66" s="11">
        <v>0.85</v>
      </c>
      <c r="K66" s="10">
        <v>4590</v>
      </c>
      <c r="L66" s="1" t="s">
        <v>17</v>
      </c>
      <c r="M66" s="3">
        <v>4590</v>
      </c>
      <c r="N66" s="1" t="s">
        <v>18</v>
      </c>
      <c r="P66" s="3">
        <f>M66-O66</f>
        <v>4590</v>
      </c>
      <c r="Q66" s="4">
        <f>P66/M66</f>
        <v>1</v>
      </c>
    </row>
    <row r="67" spans="1:17" x14ac:dyDescent="0.25">
      <c r="A67" s="1" t="s">
        <v>117</v>
      </c>
      <c r="B67" s="2">
        <v>211027866</v>
      </c>
      <c r="C67" s="2">
        <v>2199040776</v>
      </c>
      <c r="D67" s="1" t="s">
        <v>129</v>
      </c>
      <c r="E67" s="1" t="s">
        <v>20</v>
      </c>
      <c r="F67" s="2" t="s">
        <v>6</v>
      </c>
      <c r="G67" s="5" t="s">
        <v>6</v>
      </c>
      <c r="H67" s="5">
        <v>45320</v>
      </c>
      <c r="I67" s="10">
        <v>34720.1</v>
      </c>
      <c r="J67" s="11">
        <v>0.85</v>
      </c>
      <c r="K67" s="10">
        <v>29512.09</v>
      </c>
      <c r="L67" s="1" t="s">
        <v>17</v>
      </c>
      <c r="M67" s="3">
        <v>29512.09</v>
      </c>
      <c r="N67" s="1" t="s">
        <v>8</v>
      </c>
      <c r="O67" s="3">
        <v>24624.58</v>
      </c>
      <c r="P67" s="3">
        <f>M67-O67</f>
        <v>4887.5099999999984</v>
      </c>
      <c r="Q67" s="4">
        <f>P67/M67</f>
        <v>0.16561043287683111</v>
      </c>
    </row>
    <row r="68" spans="1:17" x14ac:dyDescent="0.25">
      <c r="A68" s="1" t="s">
        <v>284</v>
      </c>
      <c r="B68" s="2">
        <v>211040410</v>
      </c>
      <c r="C68" s="2">
        <v>2199062831</v>
      </c>
      <c r="D68" s="1" t="s">
        <v>285</v>
      </c>
      <c r="E68" s="1" t="s">
        <v>286</v>
      </c>
      <c r="F68" s="2" t="s">
        <v>6</v>
      </c>
      <c r="G68" s="5" t="s">
        <v>6</v>
      </c>
      <c r="H68" s="5">
        <v>45320</v>
      </c>
      <c r="I68" s="10">
        <v>20433</v>
      </c>
      <c r="J68" s="11">
        <v>0.6</v>
      </c>
      <c r="K68" s="10">
        <v>12259.8</v>
      </c>
      <c r="L68" s="1" t="s">
        <v>10</v>
      </c>
      <c r="M68" s="3">
        <v>12259.8</v>
      </c>
      <c r="N68" s="1" t="s">
        <v>18</v>
      </c>
      <c r="O68" s="3">
        <v>0</v>
      </c>
      <c r="P68" s="3">
        <f>M68-O68</f>
        <v>12259.8</v>
      </c>
      <c r="Q68" s="4">
        <f>P68/M68</f>
        <v>1</v>
      </c>
    </row>
    <row r="69" spans="1:17" x14ac:dyDescent="0.25">
      <c r="A69" s="1" t="s">
        <v>284</v>
      </c>
      <c r="B69" s="2">
        <v>211040410</v>
      </c>
      <c r="C69" s="2">
        <v>2199062832</v>
      </c>
      <c r="D69" s="1" t="s">
        <v>287</v>
      </c>
      <c r="E69" s="1" t="s">
        <v>56</v>
      </c>
      <c r="F69" s="2" t="s">
        <v>6</v>
      </c>
      <c r="G69" s="5" t="s">
        <v>6</v>
      </c>
      <c r="H69" s="5">
        <v>45320</v>
      </c>
      <c r="I69" s="10">
        <v>4223.3</v>
      </c>
      <c r="J69" s="11">
        <v>0.6</v>
      </c>
      <c r="K69" s="10">
        <v>2533.98</v>
      </c>
      <c r="L69" s="1" t="s">
        <v>10</v>
      </c>
      <c r="M69" s="3">
        <v>2533.98</v>
      </c>
      <c r="N69" s="1" t="s">
        <v>18</v>
      </c>
      <c r="P69" s="3">
        <f>M69-O69</f>
        <v>2533.98</v>
      </c>
      <c r="Q69" s="4">
        <f>P69/M69</f>
        <v>1</v>
      </c>
    </row>
    <row r="70" spans="1:17" x14ac:dyDescent="0.25">
      <c r="A70" s="1" t="s">
        <v>247</v>
      </c>
      <c r="B70" s="2">
        <v>211012365</v>
      </c>
      <c r="C70" s="2">
        <v>2199044099</v>
      </c>
      <c r="D70" s="1" t="s">
        <v>246</v>
      </c>
      <c r="E70" s="1" t="s">
        <v>113</v>
      </c>
      <c r="F70" s="2" t="s">
        <v>6</v>
      </c>
      <c r="G70" s="5" t="s">
        <v>6</v>
      </c>
      <c r="H70" s="5">
        <v>45320</v>
      </c>
      <c r="I70" s="10">
        <v>4372.58</v>
      </c>
      <c r="J70" s="11">
        <v>0.8</v>
      </c>
      <c r="K70" s="10">
        <v>3498.06</v>
      </c>
      <c r="L70" s="1" t="s">
        <v>17</v>
      </c>
      <c r="M70" s="3">
        <v>3498.06</v>
      </c>
      <c r="N70" s="1" t="s">
        <v>18</v>
      </c>
      <c r="P70" s="3">
        <f>M70-O70</f>
        <v>3498.06</v>
      </c>
      <c r="Q70" s="4">
        <f>P70/M70</f>
        <v>1</v>
      </c>
    </row>
    <row r="71" spans="1:17" x14ac:dyDescent="0.25">
      <c r="A71" s="1" t="s">
        <v>247</v>
      </c>
      <c r="B71" s="2">
        <v>211012361</v>
      </c>
      <c r="C71" s="2">
        <v>2199044108</v>
      </c>
      <c r="D71" s="1" t="s">
        <v>248</v>
      </c>
      <c r="E71" s="1" t="s">
        <v>113</v>
      </c>
      <c r="F71" s="2" t="s">
        <v>6</v>
      </c>
      <c r="G71" s="5" t="s">
        <v>6</v>
      </c>
      <c r="H71" s="5">
        <v>45320</v>
      </c>
      <c r="I71" s="10">
        <v>10590</v>
      </c>
      <c r="J71" s="11">
        <v>0.8</v>
      </c>
      <c r="K71" s="10">
        <v>8472</v>
      </c>
      <c r="L71" s="1" t="s">
        <v>17</v>
      </c>
      <c r="M71" s="3">
        <v>8472</v>
      </c>
      <c r="N71" s="1" t="s">
        <v>18</v>
      </c>
      <c r="P71" s="3">
        <f>M71-O71</f>
        <v>8472</v>
      </c>
      <c r="Q71" s="4">
        <f>P71/M71</f>
        <v>1</v>
      </c>
    </row>
    <row r="72" spans="1:17" x14ac:dyDescent="0.25">
      <c r="A72" s="1" t="s">
        <v>74</v>
      </c>
      <c r="B72" s="2">
        <v>211017899</v>
      </c>
      <c r="C72" s="2">
        <v>2199023809</v>
      </c>
      <c r="D72" s="1" t="s">
        <v>73</v>
      </c>
      <c r="E72" s="1" t="s">
        <v>72</v>
      </c>
      <c r="F72" s="2" t="s">
        <v>6</v>
      </c>
      <c r="G72" s="5" t="s">
        <v>6</v>
      </c>
      <c r="H72" s="5">
        <v>45320</v>
      </c>
      <c r="I72" s="10">
        <v>9600</v>
      </c>
      <c r="J72" s="11">
        <v>0.85</v>
      </c>
      <c r="K72" s="10">
        <v>8160</v>
      </c>
      <c r="L72" s="1" t="s">
        <v>10</v>
      </c>
      <c r="M72" s="3">
        <v>8160</v>
      </c>
      <c r="N72" s="1" t="s">
        <v>18</v>
      </c>
      <c r="P72" s="3">
        <f>M72-O72</f>
        <v>8160</v>
      </c>
      <c r="Q72" s="4">
        <f>P72/M72</f>
        <v>1</v>
      </c>
    </row>
    <row r="73" spans="1:17" x14ac:dyDescent="0.25">
      <c r="A73" s="1" t="s">
        <v>265</v>
      </c>
      <c r="B73" s="2">
        <v>211032837</v>
      </c>
      <c r="C73" s="2">
        <v>2199049717</v>
      </c>
      <c r="D73" s="1" t="s">
        <v>168</v>
      </c>
      <c r="E73" s="1" t="s">
        <v>13</v>
      </c>
      <c r="F73" s="2" t="s">
        <v>6</v>
      </c>
      <c r="G73" s="5" t="s">
        <v>6</v>
      </c>
      <c r="H73" s="5">
        <v>45320</v>
      </c>
      <c r="I73" s="10">
        <v>207218.75</v>
      </c>
      <c r="J73" s="11">
        <v>0.5</v>
      </c>
      <c r="K73" s="10">
        <v>103609.38</v>
      </c>
      <c r="L73" s="1" t="s">
        <v>17</v>
      </c>
      <c r="M73" s="3">
        <v>103609.38</v>
      </c>
      <c r="N73" s="1" t="s">
        <v>8</v>
      </c>
      <c r="O73" s="3">
        <v>93821.88</v>
      </c>
      <c r="P73" s="3">
        <f>M73-O73</f>
        <v>9787.5</v>
      </c>
      <c r="Q73" s="4">
        <f>P73/M73</f>
        <v>9.4465385276892883E-2</v>
      </c>
    </row>
    <row r="74" spans="1:17" x14ac:dyDescent="0.25">
      <c r="A74" s="1" t="s">
        <v>265</v>
      </c>
      <c r="B74" s="2">
        <v>211032837</v>
      </c>
      <c r="C74" s="2">
        <v>2199049791</v>
      </c>
      <c r="D74" s="1" t="s">
        <v>157</v>
      </c>
      <c r="E74" s="1" t="s">
        <v>13</v>
      </c>
      <c r="F74" s="2" t="s">
        <v>6</v>
      </c>
      <c r="G74" s="5" t="s">
        <v>6</v>
      </c>
      <c r="H74" s="5">
        <v>45320</v>
      </c>
      <c r="I74" s="10">
        <v>460455</v>
      </c>
      <c r="J74" s="11">
        <v>0.5</v>
      </c>
      <c r="K74" s="10">
        <v>230227.5</v>
      </c>
      <c r="L74" s="1" t="s">
        <v>17</v>
      </c>
      <c r="M74" s="3">
        <v>230227.5</v>
      </c>
      <c r="N74" s="1" t="s">
        <v>8</v>
      </c>
      <c r="O74" s="3">
        <v>165697.79999999999</v>
      </c>
      <c r="P74" s="3">
        <f>M74-O74</f>
        <v>64529.700000000012</v>
      </c>
      <c r="Q74" s="4">
        <f>P74/M74</f>
        <v>0.28028667296478488</v>
      </c>
    </row>
    <row r="75" spans="1:17" x14ac:dyDescent="0.25">
      <c r="A75" s="1" t="s">
        <v>48</v>
      </c>
      <c r="B75" s="2">
        <v>211008758</v>
      </c>
      <c r="C75" s="2">
        <v>2199010183</v>
      </c>
      <c r="D75" s="1" t="s">
        <v>49</v>
      </c>
      <c r="E75" s="1" t="s">
        <v>13</v>
      </c>
      <c r="F75" s="2" t="s">
        <v>6</v>
      </c>
      <c r="G75" s="5" t="s">
        <v>6</v>
      </c>
      <c r="H75" s="5">
        <v>45320</v>
      </c>
      <c r="I75" s="10">
        <v>373.3</v>
      </c>
      <c r="J75" s="11">
        <v>0.85</v>
      </c>
      <c r="K75" s="10">
        <v>317.31</v>
      </c>
      <c r="L75" s="1" t="s">
        <v>10</v>
      </c>
      <c r="M75" s="3">
        <v>317.31</v>
      </c>
      <c r="N75" s="1" t="s">
        <v>18</v>
      </c>
      <c r="P75" s="3">
        <f>M75-O75</f>
        <v>317.31</v>
      </c>
      <c r="Q75" s="4">
        <f>P75/M75</f>
        <v>1</v>
      </c>
    </row>
    <row r="76" spans="1:17" x14ac:dyDescent="0.25">
      <c r="A76" s="1" t="s">
        <v>48</v>
      </c>
      <c r="B76" s="2">
        <v>211008758</v>
      </c>
      <c r="C76" s="2">
        <v>2199010953</v>
      </c>
      <c r="D76" s="1" t="s">
        <v>51</v>
      </c>
      <c r="E76" s="1" t="s">
        <v>13</v>
      </c>
      <c r="F76" s="2" t="s">
        <v>6</v>
      </c>
      <c r="G76" s="5" t="s">
        <v>6</v>
      </c>
      <c r="H76" s="5">
        <v>45320</v>
      </c>
      <c r="I76" s="10">
        <v>12345.45</v>
      </c>
      <c r="J76" s="11">
        <v>0.85</v>
      </c>
      <c r="K76" s="10">
        <v>10493.63</v>
      </c>
      <c r="L76" s="1" t="s">
        <v>17</v>
      </c>
      <c r="M76" s="3">
        <v>10493.63</v>
      </c>
      <c r="N76" s="1" t="s">
        <v>8</v>
      </c>
      <c r="O76" s="3">
        <v>8958.9699999999993</v>
      </c>
      <c r="P76" s="3">
        <f>M76-O76</f>
        <v>1534.6599999999999</v>
      </c>
      <c r="Q76" s="4">
        <f>P76/M76</f>
        <v>0.14624681830786868</v>
      </c>
    </row>
    <row r="77" spans="1:17" x14ac:dyDescent="0.25">
      <c r="A77" s="1" t="s">
        <v>160</v>
      </c>
      <c r="B77" s="2">
        <v>211032768</v>
      </c>
      <c r="C77" s="2">
        <v>2199049698</v>
      </c>
      <c r="D77" s="1" t="s">
        <v>150</v>
      </c>
      <c r="E77" s="1" t="s">
        <v>139</v>
      </c>
      <c r="F77" s="2" t="s">
        <v>6</v>
      </c>
      <c r="G77" s="5" t="s">
        <v>6</v>
      </c>
      <c r="H77" s="5">
        <v>45320</v>
      </c>
      <c r="I77" s="10">
        <v>8010</v>
      </c>
      <c r="J77" s="11">
        <v>0.5</v>
      </c>
      <c r="K77" s="10">
        <v>4005</v>
      </c>
      <c r="L77" s="1" t="s">
        <v>17</v>
      </c>
      <c r="M77" s="3">
        <v>4005</v>
      </c>
      <c r="N77" s="1" t="s">
        <v>18</v>
      </c>
      <c r="P77" s="3">
        <f>M77-O77</f>
        <v>4005</v>
      </c>
      <c r="Q77" s="4">
        <f>P77/M77</f>
        <v>1</v>
      </c>
    </row>
    <row r="78" spans="1:17" x14ac:dyDescent="0.25">
      <c r="A78" s="1" t="s">
        <v>160</v>
      </c>
      <c r="B78" s="2">
        <v>211032906</v>
      </c>
      <c r="C78" s="2">
        <v>2199049825</v>
      </c>
      <c r="D78" s="1" t="s">
        <v>161</v>
      </c>
      <c r="E78" s="1" t="s">
        <v>158</v>
      </c>
      <c r="F78" s="2" t="s">
        <v>6</v>
      </c>
      <c r="G78" s="5" t="s">
        <v>6</v>
      </c>
      <c r="H78" s="5">
        <v>45320</v>
      </c>
      <c r="I78" s="10">
        <v>5703.73</v>
      </c>
      <c r="J78" s="11">
        <v>0.5</v>
      </c>
      <c r="K78" s="10">
        <v>2851.87</v>
      </c>
      <c r="L78" s="1" t="s">
        <v>17</v>
      </c>
      <c r="M78" s="3">
        <v>2851.87</v>
      </c>
      <c r="N78" s="1" t="s">
        <v>18</v>
      </c>
      <c r="P78" s="3">
        <f>M78-O78</f>
        <v>2851.87</v>
      </c>
      <c r="Q78" s="4">
        <f>P78/M78</f>
        <v>1</v>
      </c>
    </row>
    <row r="79" spans="1:17" x14ac:dyDescent="0.25">
      <c r="A79" s="1" t="s">
        <v>105</v>
      </c>
      <c r="B79" s="2">
        <v>211034643</v>
      </c>
      <c r="C79" s="2">
        <v>2199052820</v>
      </c>
      <c r="D79" s="1" t="s">
        <v>157</v>
      </c>
      <c r="E79" s="1" t="s">
        <v>13</v>
      </c>
      <c r="F79" s="2" t="s">
        <v>6</v>
      </c>
      <c r="G79" s="5" t="s">
        <v>6</v>
      </c>
      <c r="H79" s="5">
        <v>45320</v>
      </c>
      <c r="I79" s="10">
        <v>9023.8799999999992</v>
      </c>
      <c r="J79" s="11">
        <v>0.6</v>
      </c>
      <c r="K79" s="10">
        <v>5414.33</v>
      </c>
      <c r="L79" s="1" t="s">
        <v>17</v>
      </c>
      <c r="M79" s="3">
        <v>5414.33</v>
      </c>
      <c r="N79" s="1" t="s">
        <v>18</v>
      </c>
      <c r="P79" s="3">
        <f>M79-O79</f>
        <v>5414.33</v>
      </c>
      <c r="Q79" s="4">
        <f>P79/M79</f>
        <v>1</v>
      </c>
    </row>
    <row r="80" spans="1:17" x14ac:dyDescent="0.25">
      <c r="A80" s="1" t="s">
        <v>120</v>
      </c>
      <c r="B80" s="2">
        <v>211034033</v>
      </c>
      <c r="C80" s="2">
        <v>2199051930</v>
      </c>
      <c r="D80" s="1" t="s">
        <v>168</v>
      </c>
      <c r="E80" s="1" t="s">
        <v>13</v>
      </c>
      <c r="F80" s="2" t="s">
        <v>6</v>
      </c>
      <c r="G80" s="5" t="s">
        <v>6</v>
      </c>
      <c r="H80" s="5">
        <v>45320</v>
      </c>
      <c r="I80" s="10">
        <v>58948.4</v>
      </c>
      <c r="J80" s="11">
        <v>0.8</v>
      </c>
      <c r="K80" s="10">
        <v>47158.720000000001</v>
      </c>
      <c r="L80" s="1" t="s">
        <v>17</v>
      </c>
      <c r="M80" s="3">
        <v>47158.720000000001</v>
      </c>
      <c r="N80" s="1" t="s">
        <v>18</v>
      </c>
      <c r="P80" s="3">
        <f>M80-O80</f>
        <v>47158.720000000001</v>
      </c>
      <c r="Q80" s="4">
        <f>P80/M80</f>
        <v>1</v>
      </c>
    </row>
    <row r="81" spans="1:17" x14ac:dyDescent="0.25">
      <c r="A81" s="1" t="s">
        <v>120</v>
      </c>
      <c r="B81" s="2">
        <v>211034033</v>
      </c>
      <c r="C81" s="2">
        <v>2199051990</v>
      </c>
      <c r="D81" s="1" t="s">
        <v>157</v>
      </c>
      <c r="E81" s="1" t="s">
        <v>13</v>
      </c>
      <c r="F81" s="2" t="s">
        <v>6</v>
      </c>
      <c r="G81" s="5" t="s">
        <v>6</v>
      </c>
      <c r="H81" s="5">
        <v>45320</v>
      </c>
      <c r="I81" s="10">
        <v>90974.55</v>
      </c>
      <c r="J81" s="11">
        <v>0.8</v>
      </c>
      <c r="K81" s="10">
        <v>72779.64</v>
      </c>
      <c r="L81" s="1" t="s">
        <v>17</v>
      </c>
      <c r="M81" s="3">
        <v>72779.64</v>
      </c>
      <c r="N81" s="1" t="s">
        <v>18</v>
      </c>
      <c r="P81" s="3">
        <f>M81-O81</f>
        <v>72779.64</v>
      </c>
      <c r="Q81" s="4">
        <f>P81/M81</f>
        <v>1</v>
      </c>
    </row>
    <row r="82" spans="1:17" x14ac:dyDescent="0.25">
      <c r="A82" s="1" t="s">
        <v>67</v>
      </c>
      <c r="B82" s="2">
        <v>211034801</v>
      </c>
      <c r="C82" s="2">
        <v>2199053138</v>
      </c>
      <c r="D82" s="1" t="s">
        <v>157</v>
      </c>
      <c r="E82" s="1" t="s">
        <v>13</v>
      </c>
      <c r="F82" s="2" t="s">
        <v>6</v>
      </c>
      <c r="G82" s="5" t="s">
        <v>6</v>
      </c>
      <c r="H82" s="5">
        <v>45320</v>
      </c>
      <c r="I82" s="10">
        <v>8973.1200000000008</v>
      </c>
      <c r="J82" s="11">
        <v>0.8</v>
      </c>
      <c r="K82" s="10">
        <v>7178.5</v>
      </c>
      <c r="L82" s="1" t="s">
        <v>17</v>
      </c>
      <c r="M82" s="3">
        <v>7178.5</v>
      </c>
      <c r="N82" s="1" t="s">
        <v>18</v>
      </c>
      <c r="P82" s="3">
        <f>M82-O82</f>
        <v>7178.5</v>
      </c>
      <c r="Q82" s="4">
        <f>P82/M82</f>
        <v>1</v>
      </c>
    </row>
    <row r="83" spans="1:17" x14ac:dyDescent="0.25">
      <c r="A83" s="1" t="s">
        <v>67</v>
      </c>
      <c r="B83" s="2">
        <v>211034801</v>
      </c>
      <c r="C83" s="2">
        <v>2199053183</v>
      </c>
      <c r="D83" s="1" t="s">
        <v>168</v>
      </c>
      <c r="E83" s="1" t="s">
        <v>13</v>
      </c>
      <c r="F83" s="2" t="s">
        <v>6</v>
      </c>
      <c r="G83" s="5" t="s">
        <v>6</v>
      </c>
      <c r="H83" s="5">
        <v>45320</v>
      </c>
      <c r="I83" s="10">
        <v>4210.6000000000004</v>
      </c>
      <c r="J83" s="11">
        <v>0.8</v>
      </c>
      <c r="K83" s="10">
        <v>3368.48</v>
      </c>
      <c r="L83" s="1" t="s">
        <v>17</v>
      </c>
      <c r="M83" s="3">
        <v>3368.48</v>
      </c>
      <c r="N83" s="1" t="s">
        <v>18</v>
      </c>
      <c r="P83" s="3">
        <f>M83-O83</f>
        <v>3368.48</v>
      </c>
      <c r="Q83" s="4">
        <f>P83/M83</f>
        <v>1</v>
      </c>
    </row>
    <row r="84" spans="1:17" x14ac:dyDescent="0.25">
      <c r="A84" s="1" t="s">
        <v>91</v>
      </c>
      <c r="B84" s="2">
        <v>211018020</v>
      </c>
      <c r="C84" s="2">
        <v>2199026180</v>
      </c>
      <c r="D84" s="1" t="s">
        <v>92</v>
      </c>
      <c r="E84" s="1" t="s">
        <v>23</v>
      </c>
      <c r="F84" s="2" t="s">
        <v>6</v>
      </c>
      <c r="G84" s="5" t="s">
        <v>6</v>
      </c>
      <c r="H84" s="5">
        <v>45320</v>
      </c>
      <c r="I84" s="10">
        <v>7974.24</v>
      </c>
      <c r="J84" s="11">
        <v>0.85</v>
      </c>
      <c r="K84" s="10">
        <v>6778.1</v>
      </c>
      <c r="L84" s="1" t="s">
        <v>17</v>
      </c>
      <c r="M84" s="3">
        <v>6778.1</v>
      </c>
      <c r="N84" s="1" t="s">
        <v>18</v>
      </c>
      <c r="P84" s="3">
        <f>M84-O84</f>
        <v>6778.1</v>
      </c>
      <c r="Q84" s="4">
        <f>P84/M84</f>
        <v>1</v>
      </c>
    </row>
    <row r="85" spans="1:17" x14ac:dyDescent="0.25">
      <c r="A85" s="1" t="s">
        <v>91</v>
      </c>
      <c r="B85" s="2">
        <v>211018020</v>
      </c>
      <c r="C85" s="2">
        <v>2199026182</v>
      </c>
      <c r="D85" s="1" t="s">
        <v>93</v>
      </c>
      <c r="E85" s="1" t="s">
        <v>94</v>
      </c>
      <c r="F85" s="2" t="s">
        <v>6</v>
      </c>
      <c r="G85" s="5" t="s">
        <v>6</v>
      </c>
      <c r="H85" s="5">
        <v>45320</v>
      </c>
      <c r="I85" s="10">
        <v>9678</v>
      </c>
      <c r="J85" s="11">
        <v>0.85</v>
      </c>
      <c r="K85" s="10">
        <v>8226.2999999999993</v>
      </c>
      <c r="L85" s="1" t="s">
        <v>17</v>
      </c>
      <c r="M85" s="3">
        <v>8226.2999999999993</v>
      </c>
      <c r="N85" s="1" t="s">
        <v>18</v>
      </c>
      <c r="P85" s="3">
        <f>M85-O85</f>
        <v>8226.2999999999993</v>
      </c>
      <c r="Q85" s="4">
        <f>P85/M85</f>
        <v>1</v>
      </c>
    </row>
    <row r="86" spans="1:17" x14ac:dyDescent="0.25">
      <c r="A86" s="1" t="s">
        <v>91</v>
      </c>
      <c r="B86" s="2">
        <v>211018020</v>
      </c>
      <c r="C86" s="2">
        <v>2199026190</v>
      </c>
      <c r="D86" s="1" t="s">
        <v>95</v>
      </c>
      <c r="E86" s="1" t="s">
        <v>94</v>
      </c>
      <c r="F86" s="2" t="s">
        <v>6</v>
      </c>
      <c r="G86" s="5" t="s">
        <v>6</v>
      </c>
      <c r="H86" s="5">
        <v>45320</v>
      </c>
      <c r="I86" s="10">
        <v>918</v>
      </c>
      <c r="J86" s="11">
        <v>0.85</v>
      </c>
      <c r="K86" s="10">
        <v>780.3</v>
      </c>
      <c r="L86" s="1" t="s">
        <v>10</v>
      </c>
      <c r="M86" s="3">
        <v>780.3</v>
      </c>
      <c r="N86" s="1" t="s">
        <v>18</v>
      </c>
      <c r="P86" s="3">
        <f>M86-O86</f>
        <v>780.3</v>
      </c>
      <c r="Q86" s="4">
        <f>P86/M86</f>
        <v>1</v>
      </c>
    </row>
    <row r="87" spans="1:17" x14ac:dyDescent="0.25">
      <c r="A87" s="1" t="s">
        <v>91</v>
      </c>
      <c r="B87" s="2">
        <v>211018020</v>
      </c>
      <c r="C87" s="2">
        <v>2199026195</v>
      </c>
      <c r="D87" s="1" t="s">
        <v>96</v>
      </c>
      <c r="E87" s="1" t="s">
        <v>20</v>
      </c>
      <c r="F87" s="2" t="s">
        <v>6</v>
      </c>
      <c r="G87" s="5" t="s">
        <v>6</v>
      </c>
      <c r="H87" s="5">
        <v>45320</v>
      </c>
      <c r="I87" s="10">
        <v>716.16</v>
      </c>
      <c r="J87" s="11">
        <v>0.85</v>
      </c>
      <c r="K87" s="10">
        <v>608.74</v>
      </c>
      <c r="L87" s="1" t="s">
        <v>10</v>
      </c>
      <c r="M87" s="3">
        <v>608.74</v>
      </c>
      <c r="N87" s="1" t="s">
        <v>18</v>
      </c>
      <c r="P87" s="3">
        <f>M87-O87</f>
        <v>608.74</v>
      </c>
      <c r="Q87" s="4">
        <f>P87/M87</f>
        <v>1</v>
      </c>
    </row>
    <row r="88" spans="1:17" x14ac:dyDescent="0.25">
      <c r="A88" s="1" t="s">
        <v>76</v>
      </c>
      <c r="B88" s="2">
        <v>211017916</v>
      </c>
      <c r="C88" s="2">
        <v>2199023850</v>
      </c>
      <c r="D88" s="1" t="s">
        <v>75</v>
      </c>
      <c r="E88" s="1" t="s">
        <v>20</v>
      </c>
      <c r="F88" s="2" t="s">
        <v>6</v>
      </c>
      <c r="G88" s="5" t="s">
        <v>6</v>
      </c>
      <c r="H88" s="5">
        <v>45320</v>
      </c>
      <c r="I88" s="10">
        <v>20250</v>
      </c>
      <c r="J88" s="11">
        <v>0.85</v>
      </c>
      <c r="K88" s="10">
        <v>17212.5</v>
      </c>
      <c r="L88" s="1" t="s">
        <v>17</v>
      </c>
      <c r="M88" s="3">
        <v>17212.5</v>
      </c>
      <c r="N88" s="1" t="s">
        <v>18</v>
      </c>
      <c r="P88" s="3">
        <f>M88-O88</f>
        <v>17212.5</v>
      </c>
      <c r="Q88" s="4">
        <f>P88/M88</f>
        <v>1</v>
      </c>
    </row>
    <row r="89" spans="1:17" x14ac:dyDescent="0.25">
      <c r="A89" s="1" t="s">
        <v>76</v>
      </c>
      <c r="B89" s="2">
        <v>211017916</v>
      </c>
      <c r="C89" s="2">
        <v>2199023853</v>
      </c>
      <c r="D89" s="1" t="s">
        <v>77</v>
      </c>
      <c r="E89" s="1" t="s">
        <v>72</v>
      </c>
      <c r="F89" s="2" t="s">
        <v>6</v>
      </c>
      <c r="G89" s="5" t="s">
        <v>6</v>
      </c>
      <c r="H89" s="5">
        <v>45320</v>
      </c>
      <c r="I89" s="10">
        <v>3600</v>
      </c>
      <c r="J89" s="11">
        <v>0.85</v>
      </c>
      <c r="K89" s="10">
        <v>3060</v>
      </c>
      <c r="L89" s="1" t="s">
        <v>17</v>
      </c>
      <c r="M89" s="3">
        <v>3060</v>
      </c>
      <c r="N89" s="1" t="s">
        <v>18</v>
      </c>
      <c r="P89" s="3">
        <f>M89-O89</f>
        <v>3060</v>
      </c>
      <c r="Q89" s="4">
        <f>P89/M89</f>
        <v>1</v>
      </c>
    </row>
    <row r="90" spans="1:17" x14ac:dyDescent="0.25">
      <c r="A90" s="1" t="s">
        <v>76</v>
      </c>
      <c r="B90" s="2">
        <v>211017916</v>
      </c>
      <c r="C90" s="2">
        <v>2199023859</v>
      </c>
      <c r="D90" s="1" t="s">
        <v>78</v>
      </c>
      <c r="E90" s="1" t="s">
        <v>72</v>
      </c>
      <c r="F90" s="2" t="s">
        <v>6</v>
      </c>
      <c r="G90" s="5" t="s">
        <v>6</v>
      </c>
      <c r="H90" s="5">
        <v>45320</v>
      </c>
      <c r="I90" s="10">
        <v>11200</v>
      </c>
      <c r="J90" s="11">
        <v>0.85</v>
      </c>
      <c r="K90" s="10">
        <v>9520</v>
      </c>
      <c r="L90" s="1" t="s">
        <v>10</v>
      </c>
      <c r="M90" s="3">
        <v>9520</v>
      </c>
      <c r="N90" s="1" t="s">
        <v>18</v>
      </c>
      <c r="P90" s="3">
        <f>M90-O90</f>
        <v>9520</v>
      </c>
      <c r="Q90" s="4">
        <f>P90/M90</f>
        <v>1</v>
      </c>
    </row>
    <row r="91" spans="1:17" x14ac:dyDescent="0.25">
      <c r="A91" s="1" t="s">
        <v>42</v>
      </c>
      <c r="B91" s="2">
        <v>211030483</v>
      </c>
      <c r="C91" s="2">
        <v>2199053100</v>
      </c>
      <c r="D91" s="1" t="s">
        <v>171</v>
      </c>
      <c r="E91" s="1" t="s">
        <v>116</v>
      </c>
      <c r="F91" s="2" t="s">
        <v>6</v>
      </c>
      <c r="G91" s="5" t="s">
        <v>6</v>
      </c>
      <c r="H91" s="5">
        <v>45320</v>
      </c>
      <c r="I91" s="10">
        <v>2025</v>
      </c>
      <c r="J91" s="11">
        <v>0.85</v>
      </c>
      <c r="K91" s="10">
        <v>1721.25</v>
      </c>
      <c r="L91" s="1" t="s">
        <v>10</v>
      </c>
      <c r="M91" s="3">
        <v>1721.25</v>
      </c>
      <c r="N91" s="1" t="s">
        <v>18</v>
      </c>
      <c r="P91" s="3">
        <f>M91-O91</f>
        <v>1721.25</v>
      </c>
      <c r="Q91" s="4">
        <f>P91/M91</f>
        <v>1</v>
      </c>
    </row>
    <row r="92" spans="1:17" x14ac:dyDescent="0.25">
      <c r="A92" s="1" t="s">
        <v>255</v>
      </c>
      <c r="B92" s="2">
        <v>211007302</v>
      </c>
      <c r="C92" s="2">
        <v>2199058179</v>
      </c>
      <c r="D92" s="1" t="s">
        <v>278</v>
      </c>
      <c r="E92" s="1" t="s">
        <v>235</v>
      </c>
      <c r="F92" s="2" t="s">
        <v>6</v>
      </c>
      <c r="G92" s="5" t="s">
        <v>6</v>
      </c>
      <c r="H92" s="5">
        <v>45320</v>
      </c>
      <c r="I92" s="10">
        <v>37865</v>
      </c>
      <c r="J92" s="11">
        <v>0.8</v>
      </c>
      <c r="K92" s="10">
        <v>30292</v>
      </c>
      <c r="L92" s="1" t="s">
        <v>17</v>
      </c>
      <c r="M92" s="3">
        <v>30292</v>
      </c>
      <c r="N92" s="1" t="s">
        <v>18</v>
      </c>
      <c r="P92" s="3">
        <f>M92-O92</f>
        <v>30292</v>
      </c>
      <c r="Q92" s="4">
        <f>P92/M92</f>
        <v>1</v>
      </c>
    </row>
    <row r="93" spans="1:17" x14ac:dyDescent="0.25">
      <c r="A93" s="1" t="s">
        <v>153</v>
      </c>
      <c r="B93" s="2">
        <v>211031796</v>
      </c>
      <c r="C93" s="2">
        <v>2199048029</v>
      </c>
      <c r="D93" s="1" t="s">
        <v>152</v>
      </c>
      <c r="E93" s="1" t="s">
        <v>139</v>
      </c>
      <c r="F93" s="2" t="s">
        <v>6</v>
      </c>
      <c r="G93" s="5" t="s">
        <v>6</v>
      </c>
      <c r="H93" s="5">
        <v>45320</v>
      </c>
      <c r="I93" s="10">
        <v>5020</v>
      </c>
      <c r="J93" s="11">
        <v>0.4</v>
      </c>
      <c r="K93" s="10">
        <v>2008</v>
      </c>
      <c r="L93" s="1" t="s">
        <v>17</v>
      </c>
      <c r="M93" s="3">
        <v>2008</v>
      </c>
      <c r="N93" s="1" t="s">
        <v>18</v>
      </c>
      <c r="P93" s="3">
        <f>M93-O93</f>
        <v>2008</v>
      </c>
      <c r="Q93" s="4">
        <f>P93/M93</f>
        <v>1</v>
      </c>
    </row>
    <row r="94" spans="1:17" x14ac:dyDescent="0.25">
      <c r="A94" s="1" t="s">
        <v>153</v>
      </c>
      <c r="B94" s="2">
        <v>211031921</v>
      </c>
      <c r="C94" s="2">
        <v>2199048206</v>
      </c>
      <c r="D94" s="1" t="s">
        <v>155</v>
      </c>
      <c r="E94" s="1" t="s">
        <v>139</v>
      </c>
      <c r="F94" s="2" t="s">
        <v>6</v>
      </c>
      <c r="G94" s="5" t="s">
        <v>6</v>
      </c>
      <c r="H94" s="5">
        <v>45320</v>
      </c>
      <c r="I94" s="10">
        <v>822</v>
      </c>
      <c r="J94" s="11">
        <v>0.4</v>
      </c>
      <c r="K94" s="10">
        <v>328.8</v>
      </c>
      <c r="L94" s="1" t="s">
        <v>17</v>
      </c>
      <c r="M94" s="3">
        <v>328.8</v>
      </c>
      <c r="N94" s="1" t="s">
        <v>18</v>
      </c>
      <c r="P94" s="3">
        <f>M94-O94</f>
        <v>328.8</v>
      </c>
      <c r="Q94" s="4">
        <f>P94/M94</f>
        <v>1</v>
      </c>
    </row>
    <row r="95" spans="1:17" x14ac:dyDescent="0.25">
      <c r="A95" s="1" t="s">
        <v>153</v>
      </c>
      <c r="B95" s="2">
        <v>211031921</v>
      </c>
      <c r="C95" s="2">
        <v>2199048225</v>
      </c>
      <c r="D95" s="1" t="s">
        <v>156</v>
      </c>
      <c r="E95" s="1" t="s">
        <v>139</v>
      </c>
      <c r="F95" s="2" t="s">
        <v>6</v>
      </c>
      <c r="G95" s="5" t="s">
        <v>6</v>
      </c>
      <c r="H95" s="5">
        <v>45320</v>
      </c>
      <c r="I95" s="10">
        <v>1011</v>
      </c>
      <c r="J95" s="11">
        <v>0.4</v>
      </c>
      <c r="K95" s="10">
        <v>404.4</v>
      </c>
      <c r="L95" s="1" t="s">
        <v>17</v>
      </c>
      <c r="M95" s="3">
        <v>404.4</v>
      </c>
      <c r="N95" s="1" t="s">
        <v>18</v>
      </c>
      <c r="P95" s="3">
        <f>M95-O95</f>
        <v>404.4</v>
      </c>
      <c r="Q95" s="4">
        <f>P95/M95</f>
        <v>1</v>
      </c>
    </row>
    <row r="96" spans="1:17" x14ac:dyDescent="0.25">
      <c r="A96" s="1" t="s">
        <v>206</v>
      </c>
      <c r="B96" s="2">
        <v>211018739</v>
      </c>
      <c r="C96" s="2">
        <v>2199025281</v>
      </c>
      <c r="D96" s="1" t="s">
        <v>218</v>
      </c>
      <c r="E96" s="1" t="s">
        <v>13</v>
      </c>
      <c r="F96" s="2" t="s">
        <v>6</v>
      </c>
      <c r="G96" s="5" t="s">
        <v>6</v>
      </c>
      <c r="H96" s="5">
        <v>45320</v>
      </c>
      <c r="I96" s="10">
        <v>26651.25</v>
      </c>
      <c r="J96" s="11">
        <v>0.4</v>
      </c>
      <c r="K96" s="10">
        <v>10660.5</v>
      </c>
      <c r="L96" s="1" t="s">
        <v>17</v>
      </c>
      <c r="M96" s="3">
        <v>10660.5</v>
      </c>
      <c r="N96" s="1" t="s">
        <v>8</v>
      </c>
      <c r="O96" s="3">
        <v>2961.15</v>
      </c>
      <c r="P96" s="3">
        <f>M96-O96</f>
        <v>7699.35</v>
      </c>
      <c r="Q96" s="4">
        <f>P96/M96</f>
        <v>0.7222316026452793</v>
      </c>
    </row>
    <row r="97" spans="1:17" x14ac:dyDescent="0.25">
      <c r="A97" s="1" t="s">
        <v>130</v>
      </c>
      <c r="B97" s="2">
        <v>211028327</v>
      </c>
      <c r="C97" s="2">
        <v>2199041577</v>
      </c>
      <c r="D97" s="1" t="s">
        <v>132</v>
      </c>
      <c r="E97" s="1" t="s">
        <v>131</v>
      </c>
      <c r="F97" s="2" t="s">
        <v>6</v>
      </c>
      <c r="G97" s="5" t="s">
        <v>6</v>
      </c>
      <c r="H97" s="5">
        <v>45320</v>
      </c>
      <c r="I97" s="10">
        <v>504.01</v>
      </c>
      <c r="J97" s="11">
        <v>0.4</v>
      </c>
      <c r="K97" s="10">
        <v>201.6</v>
      </c>
      <c r="L97" s="1" t="s">
        <v>10</v>
      </c>
      <c r="M97" s="3">
        <v>201.6</v>
      </c>
      <c r="N97" s="1" t="s">
        <v>18</v>
      </c>
      <c r="O97" s="3">
        <v>0</v>
      </c>
      <c r="P97" s="3">
        <f>M97-O97</f>
        <v>201.6</v>
      </c>
      <c r="Q97" s="4">
        <f>P97/M97</f>
        <v>1</v>
      </c>
    </row>
    <row r="98" spans="1:17" x14ac:dyDescent="0.25">
      <c r="A98" s="1" t="s">
        <v>130</v>
      </c>
      <c r="B98" s="2">
        <v>211028327</v>
      </c>
      <c r="C98" s="2">
        <v>2199041621</v>
      </c>
      <c r="D98" s="1" t="s">
        <v>133</v>
      </c>
      <c r="E98" s="1" t="s">
        <v>131</v>
      </c>
      <c r="F98" s="2" t="s">
        <v>6</v>
      </c>
      <c r="G98" s="5" t="s">
        <v>6</v>
      </c>
      <c r="H98" s="5">
        <v>45320</v>
      </c>
      <c r="I98" s="10">
        <v>160.86000000000001</v>
      </c>
      <c r="J98" s="11">
        <v>0.4</v>
      </c>
      <c r="K98" s="10">
        <v>64.34</v>
      </c>
      <c r="L98" s="1" t="s">
        <v>10</v>
      </c>
      <c r="M98" s="3">
        <v>64.34</v>
      </c>
      <c r="N98" s="1" t="s">
        <v>18</v>
      </c>
      <c r="O98" s="3">
        <v>0</v>
      </c>
      <c r="P98" s="3">
        <f>M98-O98</f>
        <v>64.34</v>
      </c>
      <c r="Q98" s="4">
        <f>P98/M98</f>
        <v>1</v>
      </c>
    </row>
    <row r="99" spans="1:17" x14ac:dyDescent="0.25">
      <c r="A99" s="1" t="s">
        <v>46</v>
      </c>
      <c r="B99" s="2">
        <v>211018007</v>
      </c>
      <c r="C99" s="2">
        <v>2199024973</v>
      </c>
      <c r="D99" s="1" t="s">
        <v>85</v>
      </c>
      <c r="E99" s="1" t="s">
        <v>34</v>
      </c>
      <c r="F99" s="2" t="s">
        <v>6</v>
      </c>
      <c r="G99" s="5" t="s">
        <v>6</v>
      </c>
      <c r="H99" s="5">
        <v>45320</v>
      </c>
      <c r="I99" s="10">
        <v>302</v>
      </c>
      <c r="J99" s="11">
        <v>0.5</v>
      </c>
      <c r="K99" s="10">
        <v>151</v>
      </c>
      <c r="L99" s="1" t="s">
        <v>17</v>
      </c>
      <c r="M99" s="3">
        <v>151</v>
      </c>
      <c r="N99" s="1" t="s">
        <v>18</v>
      </c>
      <c r="P99" s="3">
        <f>M99-O99</f>
        <v>151</v>
      </c>
      <c r="Q99" s="4">
        <f>P99/M99</f>
        <v>1</v>
      </c>
    </row>
    <row r="100" spans="1:17" x14ac:dyDescent="0.25">
      <c r="A100" s="1" t="s">
        <v>46</v>
      </c>
      <c r="B100" s="2">
        <v>211018007</v>
      </c>
      <c r="C100" s="2">
        <v>2199024975</v>
      </c>
      <c r="D100" s="1" t="s">
        <v>86</v>
      </c>
      <c r="E100" s="1" t="s">
        <v>34</v>
      </c>
      <c r="F100" s="2" t="s">
        <v>6</v>
      </c>
      <c r="G100" s="5" t="s">
        <v>6</v>
      </c>
      <c r="H100" s="5">
        <v>45320</v>
      </c>
      <c r="I100" s="10">
        <v>266.58</v>
      </c>
      <c r="J100" s="11">
        <v>0.5</v>
      </c>
      <c r="K100" s="10">
        <v>133.29</v>
      </c>
      <c r="L100" s="1" t="s">
        <v>17</v>
      </c>
      <c r="M100" s="3">
        <v>133.29</v>
      </c>
      <c r="N100" s="1" t="s">
        <v>18</v>
      </c>
      <c r="P100" s="3">
        <f>M100-O100</f>
        <v>133.29</v>
      </c>
      <c r="Q100" s="4">
        <f>P100/M100</f>
        <v>1</v>
      </c>
    </row>
    <row r="101" spans="1:17" x14ac:dyDescent="0.25">
      <c r="A101" s="1" t="s">
        <v>98</v>
      </c>
      <c r="B101" s="2">
        <v>211019338</v>
      </c>
      <c r="C101" s="2">
        <v>2199026325</v>
      </c>
      <c r="D101" s="1" t="s">
        <v>97</v>
      </c>
      <c r="E101" s="1" t="s">
        <v>13</v>
      </c>
      <c r="F101" s="2" t="s">
        <v>6</v>
      </c>
      <c r="G101" s="5" t="s">
        <v>6</v>
      </c>
      <c r="H101" s="5">
        <v>45320</v>
      </c>
      <c r="I101" s="10">
        <v>1350</v>
      </c>
      <c r="J101" s="11">
        <v>0.85</v>
      </c>
      <c r="K101" s="10">
        <v>1147.5</v>
      </c>
      <c r="L101" s="1" t="s">
        <v>17</v>
      </c>
      <c r="M101" s="3">
        <v>1147.5</v>
      </c>
      <c r="N101" s="1" t="s">
        <v>18</v>
      </c>
      <c r="P101" s="3">
        <f>M101-O101</f>
        <v>1147.5</v>
      </c>
      <c r="Q101" s="4">
        <f>P101/M101</f>
        <v>1</v>
      </c>
    </row>
    <row r="102" spans="1:17" x14ac:dyDescent="0.25">
      <c r="A102" s="1" t="s">
        <v>207</v>
      </c>
      <c r="B102" s="2">
        <v>211026625</v>
      </c>
      <c r="C102" s="2">
        <v>2199038567</v>
      </c>
      <c r="D102" s="1" t="s">
        <v>41</v>
      </c>
      <c r="E102" s="1" t="s">
        <v>134</v>
      </c>
      <c r="F102" s="2" t="s">
        <v>6</v>
      </c>
      <c r="G102" s="5" t="s">
        <v>6</v>
      </c>
      <c r="H102" s="5">
        <v>45320</v>
      </c>
      <c r="I102" s="10">
        <v>18895.900000000001</v>
      </c>
      <c r="J102" s="11">
        <v>0.5</v>
      </c>
      <c r="K102" s="10">
        <v>9447.9500000000007</v>
      </c>
      <c r="L102" s="1" t="s">
        <v>17</v>
      </c>
      <c r="M102" s="3">
        <v>9447.9500000000007</v>
      </c>
      <c r="N102" s="1" t="s">
        <v>18</v>
      </c>
      <c r="P102" s="3">
        <f>M102-O102</f>
        <v>9447.9500000000007</v>
      </c>
      <c r="Q102" s="4">
        <f>P102/M102</f>
        <v>1</v>
      </c>
    </row>
    <row r="103" spans="1:17" x14ac:dyDescent="0.25">
      <c r="A103" s="1" t="s">
        <v>189</v>
      </c>
      <c r="B103" s="2">
        <v>211038370</v>
      </c>
      <c r="C103" s="2">
        <v>2199059669</v>
      </c>
      <c r="D103" s="1" t="s">
        <v>188</v>
      </c>
      <c r="E103" s="1" t="s">
        <v>147</v>
      </c>
      <c r="F103" s="2" t="s">
        <v>6</v>
      </c>
      <c r="G103" s="5" t="s">
        <v>6</v>
      </c>
      <c r="H103" s="5">
        <v>45320</v>
      </c>
      <c r="I103" s="10">
        <v>13238.64</v>
      </c>
      <c r="J103" s="11">
        <v>0.4</v>
      </c>
      <c r="K103" s="10">
        <v>5295.46</v>
      </c>
      <c r="L103" s="1" t="s">
        <v>17</v>
      </c>
      <c r="M103" s="3">
        <v>5295.46</v>
      </c>
      <c r="N103" s="1" t="s">
        <v>18</v>
      </c>
      <c r="P103" s="3">
        <f>M103-O103</f>
        <v>5295.46</v>
      </c>
      <c r="Q103" s="4">
        <f>P103/M103</f>
        <v>1</v>
      </c>
    </row>
    <row r="104" spans="1:17" x14ac:dyDescent="0.25">
      <c r="A104" s="1" t="s">
        <v>189</v>
      </c>
      <c r="B104" s="2">
        <v>211038728</v>
      </c>
      <c r="C104" s="2">
        <v>2199059927</v>
      </c>
      <c r="D104" s="1" t="s">
        <v>190</v>
      </c>
      <c r="E104" s="1" t="s">
        <v>147</v>
      </c>
      <c r="F104" s="2" t="s">
        <v>6</v>
      </c>
      <c r="G104" s="2" t="s">
        <v>296</v>
      </c>
      <c r="H104" s="5">
        <v>45320</v>
      </c>
      <c r="I104" s="10">
        <v>64759</v>
      </c>
      <c r="J104" s="11">
        <v>0.4</v>
      </c>
      <c r="K104" s="10">
        <v>25903.599999999999</v>
      </c>
      <c r="L104" s="1" t="s">
        <v>17</v>
      </c>
      <c r="M104" s="3">
        <v>25903.599999999999</v>
      </c>
      <c r="N104" s="1" t="s">
        <v>18</v>
      </c>
      <c r="P104" s="3">
        <f>M104-O104</f>
        <v>25903.599999999999</v>
      </c>
      <c r="Q104" s="4">
        <f>P104/M104</f>
        <v>1</v>
      </c>
    </row>
    <row r="105" spans="1:17" x14ac:dyDescent="0.25">
      <c r="A105" s="1" t="s">
        <v>125</v>
      </c>
      <c r="B105" s="2">
        <v>211026553</v>
      </c>
      <c r="C105" s="2">
        <v>2199038404</v>
      </c>
      <c r="D105" s="1" t="s">
        <v>126</v>
      </c>
      <c r="E105" s="1" t="s">
        <v>23</v>
      </c>
      <c r="F105" s="2" t="s">
        <v>6</v>
      </c>
      <c r="G105" s="5" t="s">
        <v>6</v>
      </c>
      <c r="H105" s="5">
        <v>45320</v>
      </c>
      <c r="I105" s="10">
        <v>60222.52</v>
      </c>
      <c r="J105" s="11">
        <v>0.85</v>
      </c>
      <c r="K105" s="10">
        <v>51189.14</v>
      </c>
      <c r="L105" s="1" t="s">
        <v>17</v>
      </c>
      <c r="M105" s="3">
        <v>51189.14</v>
      </c>
      <c r="N105" s="1" t="s">
        <v>8</v>
      </c>
      <c r="O105" s="3">
        <v>45396.39</v>
      </c>
      <c r="P105" s="3">
        <f>M105-O105</f>
        <v>5792.75</v>
      </c>
      <c r="Q105" s="4">
        <f>P105/M105</f>
        <v>0.11316365150889426</v>
      </c>
    </row>
    <row r="106" spans="1:17" x14ac:dyDescent="0.25">
      <c r="A106" s="1" t="s">
        <v>125</v>
      </c>
      <c r="B106" s="2">
        <v>211026553</v>
      </c>
      <c r="C106" s="2">
        <v>2199038440</v>
      </c>
      <c r="D106" s="1" t="s">
        <v>127</v>
      </c>
      <c r="E106" s="1" t="s">
        <v>23</v>
      </c>
      <c r="F106" s="2" t="s">
        <v>6</v>
      </c>
      <c r="G106" s="5" t="s">
        <v>6</v>
      </c>
      <c r="H106" s="5">
        <v>45320</v>
      </c>
      <c r="I106" s="10">
        <v>444.42</v>
      </c>
      <c r="J106" s="11">
        <v>0.85</v>
      </c>
      <c r="K106" s="10">
        <v>377.76</v>
      </c>
      <c r="L106" s="1" t="s">
        <v>17</v>
      </c>
      <c r="M106" s="3">
        <v>377.76</v>
      </c>
      <c r="N106" s="1" t="s">
        <v>8</v>
      </c>
      <c r="O106" s="3">
        <v>292.06</v>
      </c>
      <c r="P106" s="3">
        <f>M106-O106</f>
        <v>85.699999999999989</v>
      </c>
      <c r="Q106" s="4">
        <f>P106/M106</f>
        <v>0.22686361711139344</v>
      </c>
    </row>
    <row r="107" spans="1:17" x14ac:dyDescent="0.25">
      <c r="A107" s="1" t="s">
        <v>199</v>
      </c>
      <c r="B107" s="2">
        <v>211023125</v>
      </c>
      <c r="C107" s="2">
        <v>2199032531</v>
      </c>
      <c r="D107" s="1" t="s">
        <v>225</v>
      </c>
      <c r="E107" s="1" t="s">
        <v>115</v>
      </c>
      <c r="F107" s="2" t="s">
        <v>6</v>
      </c>
      <c r="G107" s="5" t="s">
        <v>6</v>
      </c>
      <c r="H107" s="5">
        <v>45320</v>
      </c>
      <c r="I107" s="10">
        <v>172331</v>
      </c>
      <c r="J107" s="11">
        <v>0.7</v>
      </c>
      <c r="K107" s="10">
        <v>120631.7</v>
      </c>
      <c r="L107" s="1" t="s">
        <v>17</v>
      </c>
      <c r="M107" s="3">
        <v>120631.7</v>
      </c>
      <c r="N107" s="1" t="s">
        <v>8</v>
      </c>
      <c r="O107" s="3">
        <v>68047.7</v>
      </c>
      <c r="P107" s="3">
        <f>M107-O107</f>
        <v>52584</v>
      </c>
      <c r="Q107" s="4">
        <f>P107/M107</f>
        <v>0.4359053217354974</v>
      </c>
    </row>
    <row r="108" spans="1:17" x14ac:dyDescent="0.25">
      <c r="A108" s="1" t="s">
        <v>169</v>
      </c>
      <c r="B108" s="2">
        <v>211034544</v>
      </c>
      <c r="C108" s="2">
        <v>2199052699</v>
      </c>
      <c r="D108" s="1" t="s">
        <v>170</v>
      </c>
      <c r="E108" s="1" t="s">
        <v>116</v>
      </c>
      <c r="F108" s="2" t="s">
        <v>6</v>
      </c>
      <c r="G108" s="5" t="s">
        <v>6</v>
      </c>
      <c r="H108" s="5">
        <v>45320</v>
      </c>
      <c r="I108" s="10">
        <v>4050</v>
      </c>
      <c r="J108" s="11">
        <v>0.5</v>
      </c>
      <c r="K108" s="10">
        <v>2025</v>
      </c>
      <c r="L108" s="1" t="s">
        <v>10</v>
      </c>
      <c r="M108" s="3">
        <v>2025</v>
      </c>
      <c r="N108" s="1" t="s">
        <v>8</v>
      </c>
      <c r="O108" s="3">
        <v>1134</v>
      </c>
      <c r="P108" s="3">
        <f>M108-O108</f>
        <v>891</v>
      </c>
      <c r="Q108" s="4">
        <f>P108/M108</f>
        <v>0.44</v>
      </c>
    </row>
    <row r="109" spans="1:17" x14ac:dyDescent="0.25">
      <c r="A109" s="1" t="s">
        <v>237</v>
      </c>
      <c r="B109" s="2">
        <v>211025929</v>
      </c>
      <c r="C109" s="2">
        <v>2199037484</v>
      </c>
      <c r="D109" s="1" t="s">
        <v>238</v>
      </c>
      <c r="E109" s="1" t="s">
        <v>209</v>
      </c>
      <c r="F109" s="2" t="s">
        <v>6</v>
      </c>
      <c r="G109" s="5" t="s">
        <v>6</v>
      </c>
      <c r="H109" s="5">
        <v>45320</v>
      </c>
      <c r="I109" s="10">
        <v>1472.49</v>
      </c>
      <c r="J109" s="11">
        <v>0.8</v>
      </c>
      <c r="K109" s="10">
        <v>1177.99</v>
      </c>
      <c r="L109" s="1" t="s">
        <v>10</v>
      </c>
      <c r="M109" s="3">
        <v>1177.99</v>
      </c>
      <c r="N109" s="1" t="s">
        <v>18</v>
      </c>
      <c r="P109" s="3">
        <f>M109-O109</f>
        <v>1177.99</v>
      </c>
      <c r="Q109" s="4">
        <f>P109/M109</f>
        <v>1</v>
      </c>
    </row>
    <row r="110" spans="1:17" x14ac:dyDescent="0.25">
      <c r="A110" s="1" t="s">
        <v>237</v>
      </c>
      <c r="B110" s="2">
        <v>211025929</v>
      </c>
      <c r="C110" s="2">
        <v>2199037334</v>
      </c>
      <c r="D110" s="1" t="s">
        <v>236</v>
      </c>
      <c r="E110" s="1" t="s">
        <v>209</v>
      </c>
      <c r="F110" s="2" t="s">
        <v>6</v>
      </c>
      <c r="G110" s="5" t="s">
        <v>6</v>
      </c>
      <c r="H110" s="5">
        <v>45320</v>
      </c>
      <c r="I110" s="10">
        <v>150998.44</v>
      </c>
      <c r="J110" s="11">
        <v>0.8</v>
      </c>
      <c r="K110" s="10">
        <v>120798.75</v>
      </c>
      <c r="L110" s="1" t="s">
        <v>17</v>
      </c>
      <c r="M110" s="3">
        <v>120798.75</v>
      </c>
      <c r="N110" s="1" t="s">
        <v>8</v>
      </c>
      <c r="O110" s="3">
        <v>111716</v>
      </c>
      <c r="P110" s="3">
        <f>M110-O110</f>
        <v>9082.75</v>
      </c>
      <c r="Q110" s="4">
        <f>P110/M110</f>
        <v>7.5189105847535673E-2</v>
      </c>
    </row>
    <row r="111" spans="1:17" x14ac:dyDescent="0.25">
      <c r="A111" s="1" t="s">
        <v>136</v>
      </c>
      <c r="B111" s="2">
        <v>211029207</v>
      </c>
      <c r="C111" s="2">
        <v>2199043213</v>
      </c>
      <c r="D111" s="1" t="s">
        <v>137</v>
      </c>
      <c r="E111" s="1" t="s">
        <v>50</v>
      </c>
      <c r="F111" s="2" t="s">
        <v>6</v>
      </c>
      <c r="G111" s="5" t="s">
        <v>6</v>
      </c>
      <c r="H111" s="5">
        <v>45320</v>
      </c>
      <c r="I111" s="10">
        <v>6502</v>
      </c>
      <c r="J111" s="11">
        <v>0.85</v>
      </c>
      <c r="K111" s="10">
        <v>5526.7</v>
      </c>
      <c r="L111" s="1" t="s">
        <v>17</v>
      </c>
      <c r="M111" s="3">
        <v>5526.7</v>
      </c>
      <c r="N111" s="1" t="s">
        <v>8</v>
      </c>
      <c r="O111" s="3">
        <v>4761.7</v>
      </c>
      <c r="P111" s="3">
        <f>M111-O111</f>
        <v>765</v>
      </c>
      <c r="Q111" s="4">
        <f>P111/M111</f>
        <v>0.13841894801599508</v>
      </c>
    </row>
    <row r="112" spans="1:17" x14ac:dyDescent="0.25">
      <c r="A112" s="1" t="s">
        <v>174</v>
      </c>
      <c r="B112" s="2">
        <v>211037967</v>
      </c>
      <c r="C112" s="2">
        <v>2199058731</v>
      </c>
      <c r="D112" s="1" t="s">
        <v>187</v>
      </c>
      <c r="E112" s="1" t="s">
        <v>116</v>
      </c>
      <c r="F112" s="2" t="s">
        <v>6</v>
      </c>
      <c r="G112" s="5" t="s">
        <v>6</v>
      </c>
      <c r="H112" s="5">
        <v>45320</v>
      </c>
      <c r="I112" s="10">
        <v>1570</v>
      </c>
      <c r="J112" s="11">
        <v>0.5</v>
      </c>
      <c r="K112" s="10">
        <v>785</v>
      </c>
      <c r="L112" s="1" t="s">
        <v>10</v>
      </c>
      <c r="M112" s="3">
        <v>785</v>
      </c>
      <c r="N112" s="1" t="s">
        <v>18</v>
      </c>
      <c r="P112" s="3">
        <f>M112-O112</f>
        <v>785</v>
      </c>
      <c r="Q112" s="4">
        <f>P112/M112</f>
        <v>1</v>
      </c>
    </row>
    <row r="113" spans="1:17" x14ac:dyDescent="0.25">
      <c r="A113" s="1" t="s">
        <v>226</v>
      </c>
      <c r="B113" s="2">
        <v>211001080</v>
      </c>
      <c r="C113" s="2">
        <v>2199036030</v>
      </c>
      <c r="D113" s="1" t="s">
        <v>227</v>
      </c>
      <c r="E113" s="1" t="s">
        <v>44</v>
      </c>
      <c r="F113" s="2" t="s">
        <v>6</v>
      </c>
      <c r="G113" s="5" t="s">
        <v>6</v>
      </c>
      <c r="H113" s="5">
        <v>45320</v>
      </c>
      <c r="I113" s="10">
        <v>7447.2</v>
      </c>
      <c r="J113" s="11">
        <v>0.5</v>
      </c>
      <c r="K113" s="10">
        <v>3723.6</v>
      </c>
      <c r="L113" s="1" t="s">
        <v>10</v>
      </c>
      <c r="M113" s="3">
        <v>3723.6</v>
      </c>
      <c r="N113" s="1" t="s">
        <v>8</v>
      </c>
      <c r="O113" s="3">
        <v>744.72</v>
      </c>
      <c r="P113" s="3">
        <f>M113-O113</f>
        <v>2978.88</v>
      </c>
      <c r="Q113" s="4">
        <f>P113/M113</f>
        <v>0.8</v>
      </c>
    </row>
    <row r="114" spans="1:17" x14ac:dyDescent="0.25">
      <c r="A114" s="1" t="s">
        <v>102</v>
      </c>
      <c r="B114" s="2">
        <v>211019626</v>
      </c>
      <c r="C114" s="2">
        <v>2199026844</v>
      </c>
      <c r="D114" s="1" t="s">
        <v>101</v>
      </c>
      <c r="E114" s="1" t="s">
        <v>20</v>
      </c>
      <c r="F114" s="2" t="s">
        <v>6</v>
      </c>
      <c r="G114" s="5" t="s">
        <v>6</v>
      </c>
      <c r="H114" s="5">
        <v>45320</v>
      </c>
      <c r="I114" s="10">
        <v>101164</v>
      </c>
      <c r="J114" s="11">
        <v>0.85</v>
      </c>
      <c r="K114" s="10">
        <v>85989.4</v>
      </c>
      <c r="L114" s="1" t="s">
        <v>17</v>
      </c>
      <c r="M114" s="3">
        <v>85989.4</v>
      </c>
      <c r="N114" s="1" t="s">
        <v>18</v>
      </c>
      <c r="P114" s="3">
        <f>M114-O114</f>
        <v>85989.4</v>
      </c>
      <c r="Q114" s="4">
        <f>P114/M114</f>
        <v>1</v>
      </c>
    </row>
    <row r="115" spans="1:17" x14ac:dyDescent="0.25">
      <c r="A115" s="1" t="s">
        <v>53</v>
      </c>
      <c r="B115" s="2">
        <v>211010877</v>
      </c>
      <c r="C115" s="2">
        <v>2199013094</v>
      </c>
      <c r="D115" s="1" t="s">
        <v>52</v>
      </c>
      <c r="E115" s="1" t="s">
        <v>29</v>
      </c>
      <c r="F115" s="2" t="s">
        <v>6</v>
      </c>
      <c r="G115" s="5" t="s">
        <v>6</v>
      </c>
      <c r="H115" s="5">
        <v>45320</v>
      </c>
      <c r="I115" s="10">
        <v>4210.1499999999996</v>
      </c>
      <c r="J115" s="11">
        <v>0.4</v>
      </c>
      <c r="K115" s="10">
        <v>1684.06</v>
      </c>
      <c r="L115" s="1" t="s">
        <v>7</v>
      </c>
      <c r="M115" s="3">
        <v>1684.06</v>
      </c>
      <c r="N115" s="1" t="s">
        <v>18</v>
      </c>
      <c r="P115" s="3">
        <f>M115-O115</f>
        <v>1684.06</v>
      </c>
      <c r="Q115" s="4">
        <f>P115/M115</f>
        <v>1</v>
      </c>
    </row>
    <row r="116" spans="1:17" x14ac:dyDescent="0.25">
      <c r="A116" s="1" t="s">
        <v>205</v>
      </c>
      <c r="B116" s="2">
        <v>211016578</v>
      </c>
      <c r="C116" s="2">
        <v>2199046007</v>
      </c>
      <c r="D116" s="1" t="s">
        <v>252</v>
      </c>
      <c r="E116" s="1" t="s">
        <v>253</v>
      </c>
      <c r="F116" s="2" t="s">
        <v>298</v>
      </c>
      <c r="G116" s="5" t="s">
        <v>6</v>
      </c>
      <c r="H116" s="5">
        <v>45320</v>
      </c>
      <c r="I116" s="10">
        <v>6879.9</v>
      </c>
      <c r="J116" s="11">
        <v>0.85</v>
      </c>
      <c r="K116" s="10">
        <v>5847.92</v>
      </c>
      <c r="L116" s="1" t="s">
        <v>17</v>
      </c>
      <c r="M116" s="3">
        <v>5847.92</v>
      </c>
      <c r="N116" s="1" t="s">
        <v>18</v>
      </c>
      <c r="P116" s="3">
        <f>M116-O116</f>
        <v>5847.92</v>
      </c>
      <c r="Q116" s="4">
        <f>P116/M116</f>
        <v>1</v>
      </c>
    </row>
    <row r="117" spans="1:17" x14ac:dyDescent="0.25">
      <c r="A117" s="1" t="s">
        <v>212</v>
      </c>
      <c r="B117" s="2">
        <v>211014748</v>
      </c>
      <c r="C117" s="2">
        <v>2199019022</v>
      </c>
      <c r="D117" s="1" t="s">
        <v>213</v>
      </c>
      <c r="E117" s="1" t="s">
        <v>115</v>
      </c>
      <c r="F117" s="2" t="s">
        <v>6</v>
      </c>
      <c r="G117" s="5" t="s">
        <v>6</v>
      </c>
      <c r="H117" s="5">
        <v>45320</v>
      </c>
      <c r="I117" s="10">
        <v>110333.1</v>
      </c>
      <c r="J117" s="11">
        <v>0.8</v>
      </c>
      <c r="K117" s="10">
        <v>88266.48</v>
      </c>
      <c r="L117" s="1" t="s">
        <v>17</v>
      </c>
      <c r="M117" s="3">
        <v>88266.48</v>
      </c>
      <c r="N117" s="1" t="s">
        <v>8</v>
      </c>
      <c r="O117" s="3">
        <v>86185.53</v>
      </c>
      <c r="P117" s="3">
        <f>M117-O117</f>
        <v>2080.9499999999971</v>
      </c>
      <c r="Q117" s="4">
        <f>P117/M117</f>
        <v>2.3575767380776907E-2</v>
      </c>
    </row>
    <row r="118" spans="1:17" x14ac:dyDescent="0.25">
      <c r="A118" s="1" t="s">
        <v>212</v>
      </c>
      <c r="B118" s="2">
        <v>211014748</v>
      </c>
      <c r="C118" s="2">
        <v>2199018819</v>
      </c>
      <c r="D118" s="1" t="s">
        <v>211</v>
      </c>
      <c r="E118" s="1" t="s">
        <v>63</v>
      </c>
      <c r="F118" s="2" t="s">
        <v>6</v>
      </c>
      <c r="G118" s="5" t="s">
        <v>6</v>
      </c>
      <c r="H118" s="5">
        <v>45320</v>
      </c>
      <c r="I118" s="10">
        <v>42500</v>
      </c>
      <c r="J118" s="11">
        <v>0.8</v>
      </c>
      <c r="K118" s="10">
        <v>34000</v>
      </c>
      <c r="L118" s="1" t="s">
        <v>17</v>
      </c>
      <c r="M118" s="3">
        <v>34000</v>
      </c>
      <c r="N118" s="1" t="s">
        <v>8</v>
      </c>
      <c r="O118" s="3">
        <v>17000</v>
      </c>
      <c r="P118" s="3">
        <f>M118-O118</f>
        <v>17000</v>
      </c>
      <c r="Q118" s="4">
        <f>P118/M118</f>
        <v>0.5</v>
      </c>
    </row>
    <row r="119" spans="1:17" x14ac:dyDescent="0.25">
      <c r="A119" s="1" t="s">
        <v>110</v>
      </c>
      <c r="B119" s="2">
        <v>211020972</v>
      </c>
      <c r="C119" s="2">
        <v>2199029048</v>
      </c>
      <c r="D119" s="1" t="s">
        <v>109</v>
      </c>
      <c r="E119" s="1" t="s">
        <v>111</v>
      </c>
      <c r="F119" s="2" t="s">
        <v>6</v>
      </c>
      <c r="G119" s="5" t="s">
        <v>6</v>
      </c>
      <c r="H119" s="5">
        <v>45320</v>
      </c>
      <c r="I119" s="10">
        <v>13151.5</v>
      </c>
      <c r="J119" s="11">
        <v>0.4</v>
      </c>
      <c r="K119" s="10">
        <v>5260.6</v>
      </c>
      <c r="L119" s="1" t="s">
        <v>17</v>
      </c>
      <c r="M119" s="3">
        <v>5260.6</v>
      </c>
      <c r="N119" s="1" t="s">
        <v>8</v>
      </c>
      <c r="O119" s="3">
        <v>5020.6000000000004</v>
      </c>
      <c r="P119" s="3">
        <f>M119-O119</f>
        <v>240</v>
      </c>
      <c r="Q119" s="4">
        <f>P119/M119</f>
        <v>4.5622172375774622E-2</v>
      </c>
    </row>
    <row r="120" spans="1:17" x14ac:dyDescent="0.25">
      <c r="A120" s="1" t="s">
        <v>240</v>
      </c>
      <c r="B120" s="2">
        <v>211024980</v>
      </c>
      <c r="C120" s="2">
        <v>2199037800</v>
      </c>
      <c r="D120" s="1" t="s">
        <v>239</v>
      </c>
      <c r="E120" s="1" t="s">
        <v>115</v>
      </c>
      <c r="F120" s="2" t="s">
        <v>6</v>
      </c>
      <c r="G120" s="5" t="s">
        <v>6</v>
      </c>
      <c r="H120" s="5">
        <v>45320</v>
      </c>
      <c r="I120" s="10">
        <v>122078</v>
      </c>
      <c r="J120" s="11">
        <v>0.6</v>
      </c>
      <c r="K120" s="10">
        <v>73246.8</v>
      </c>
      <c r="L120" s="1" t="s">
        <v>17</v>
      </c>
      <c r="M120" s="3">
        <v>73246.8</v>
      </c>
      <c r="N120" s="1" t="s">
        <v>18</v>
      </c>
      <c r="P120" s="3">
        <f>M120-O120</f>
        <v>73246.8</v>
      </c>
      <c r="Q120" s="4">
        <f>P120/M120</f>
        <v>1</v>
      </c>
    </row>
    <row r="121" spans="1:17" x14ac:dyDescent="0.25">
      <c r="A121" s="1" t="s">
        <v>47</v>
      </c>
      <c r="B121" s="2">
        <v>211037529</v>
      </c>
      <c r="C121" s="2">
        <v>2199058088</v>
      </c>
      <c r="D121" s="1" t="s">
        <v>184</v>
      </c>
      <c r="E121" s="1" t="s">
        <v>185</v>
      </c>
      <c r="F121" s="2" t="s">
        <v>6</v>
      </c>
      <c r="G121" s="5" t="s">
        <v>6</v>
      </c>
      <c r="H121" s="5">
        <v>45320</v>
      </c>
      <c r="I121" s="10">
        <v>14025.9</v>
      </c>
      <c r="J121" s="11">
        <v>0.5</v>
      </c>
      <c r="K121" s="10">
        <v>7012.95</v>
      </c>
      <c r="L121" s="1" t="s">
        <v>17</v>
      </c>
      <c r="M121" s="3">
        <v>7012.95</v>
      </c>
      <c r="N121" s="1" t="s">
        <v>8</v>
      </c>
      <c r="O121" s="3">
        <v>6640.14</v>
      </c>
      <c r="P121" s="3">
        <f>M121-O121</f>
        <v>372.80999999999949</v>
      </c>
      <c r="Q121" s="4">
        <f>P121/M121</f>
        <v>5.3160225012298605E-2</v>
      </c>
    </row>
    <row r="122" spans="1:17" x14ac:dyDescent="0.25">
      <c r="A122" s="1" t="s">
        <v>261</v>
      </c>
      <c r="B122" s="2">
        <v>211028134</v>
      </c>
      <c r="C122" s="2">
        <v>2199048257</v>
      </c>
      <c r="D122" s="1" t="s">
        <v>260</v>
      </c>
      <c r="E122" s="1" t="s">
        <v>115</v>
      </c>
      <c r="F122" s="2" t="s">
        <v>6</v>
      </c>
      <c r="G122" s="2" t="s">
        <v>296</v>
      </c>
      <c r="H122" s="5">
        <v>45320</v>
      </c>
      <c r="I122" s="10">
        <v>22488</v>
      </c>
      <c r="J122" s="11">
        <v>0.5</v>
      </c>
      <c r="K122" s="10">
        <v>11244</v>
      </c>
      <c r="L122" s="1" t="s">
        <v>17</v>
      </c>
      <c r="M122" s="3">
        <v>11244</v>
      </c>
      <c r="N122" s="1" t="s">
        <v>18</v>
      </c>
      <c r="P122" s="3">
        <f>M122-O122</f>
        <v>11244</v>
      </c>
      <c r="Q122" s="4">
        <f>P122/M122</f>
        <v>1</v>
      </c>
    </row>
    <row r="123" spans="1:17" x14ac:dyDescent="0.25">
      <c r="A123" s="1" t="s">
        <v>261</v>
      </c>
      <c r="B123" s="2">
        <v>211028134</v>
      </c>
      <c r="C123" s="2">
        <v>2199048353</v>
      </c>
      <c r="D123" s="1" t="s">
        <v>262</v>
      </c>
      <c r="E123" s="1" t="s">
        <v>134</v>
      </c>
      <c r="F123" s="2" t="s">
        <v>6</v>
      </c>
      <c r="G123" s="2" t="s">
        <v>296</v>
      </c>
      <c r="H123" s="5">
        <v>45320</v>
      </c>
      <c r="I123" s="10">
        <v>1730.91</v>
      </c>
      <c r="J123" s="11">
        <v>0.5</v>
      </c>
      <c r="K123" s="10">
        <v>865.46</v>
      </c>
      <c r="L123" s="1" t="s">
        <v>17</v>
      </c>
      <c r="M123" s="3">
        <v>865.46</v>
      </c>
      <c r="N123" s="1" t="s">
        <v>18</v>
      </c>
      <c r="P123" s="3">
        <f>M123-O123</f>
        <v>865.46</v>
      </c>
      <c r="Q123" s="4">
        <f>P123/M123</f>
        <v>1</v>
      </c>
    </row>
    <row r="124" spans="1:17" x14ac:dyDescent="0.25">
      <c r="A124" s="1" t="s">
        <v>261</v>
      </c>
      <c r="B124" s="2">
        <v>211028134</v>
      </c>
      <c r="C124" s="2">
        <v>2199048377</v>
      </c>
      <c r="D124" s="1" t="s">
        <v>263</v>
      </c>
      <c r="E124" s="1" t="s">
        <v>20</v>
      </c>
      <c r="F124" s="2" t="s">
        <v>6</v>
      </c>
      <c r="G124" s="2" t="s">
        <v>296</v>
      </c>
      <c r="H124" s="5">
        <v>45320</v>
      </c>
      <c r="I124" s="10">
        <v>75310</v>
      </c>
      <c r="J124" s="11">
        <v>0.5</v>
      </c>
      <c r="K124" s="10">
        <v>37655</v>
      </c>
      <c r="L124" s="1" t="s">
        <v>17</v>
      </c>
      <c r="M124" s="3">
        <v>37655</v>
      </c>
      <c r="N124" s="1" t="s">
        <v>18</v>
      </c>
      <c r="P124" s="3">
        <f>M124-O124</f>
        <v>37655</v>
      </c>
      <c r="Q124" s="4">
        <f>P124/M124</f>
        <v>1</v>
      </c>
    </row>
    <row r="125" spans="1:17" x14ac:dyDescent="0.25">
      <c r="A125" s="1" t="s">
        <v>208</v>
      </c>
      <c r="B125" s="2">
        <v>211025796</v>
      </c>
      <c r="C125" s="2">
        <v>2199037100</v>
      </c>
      <c r="D125" s="1" t="s">
        <v>233</v>
      </c>
      <c r="E125" s="1" t="s">
        <v>115</v>
      </c>
      <c r="F125" s="2" t="s">
        <v>6</v>
      </c>
      <c r="G125" s="5" t="s">
        <v>6</v>
      </c>
      <c r="H125" s="5">
        <v>45320</v>
      </c>
      <c r="I125" s="10">
        <v>708</v>
      </c>
      <c r="J125" s="11">
        <v>0.7</v>
      </c>
      <c r="K125" s="10">
        <v>495.6</v>
      </c>
      <c r="L125" s="1" t="s">
        <v>17</v>
      </c>
      <c r="M125" s="3">
        <v>495.6</v>
      </c>
      <c r="N125" s="1" t="s">
        <v>18</v>
      </c>
      <c r="P125" s="3">
        <f>M125-O125</f>
        <v>495.6</v>
      </c>
      <c r="Q125" s="4">
        <f>P125/M125</f>
        <v>1</v>
      </c>
    </row>
    <row r="126" spans="1:17" x14ac:dyDescent="0.25">
      <c r="A126" s="1" t="s">
        <v>208</v>
      </c>
      <c r="B126" s="2">
        <v>211025796</v>
      </c>
      <c r="C126" s="2">
        <v>2199037104</v>
      </c>
      <c r="D126" s="1" t="s">
        <v>234</v>
      </c>
      <c r="E126" s="1" t="s">
        <v>34</v>
      </c>
      <c r="F126" s="2" t="s">
        <v>6</v>
      </c>
      <c r="G126" s="5" t="s">
        <v>6</v>
      </c>
      <c r="H126" s="5">
        <v>45320</v>
      </c>
      <c r="I126" s="10">
        <v>14901.64</v>
      </c>
      <c r="J126" s="11">
        <v>0.7</v>
      </c>
      <c r="K126" s="10">
        <v>10431.15</v>
      </c>
      <c r="L126" s="1" t="s">
        <v>17</v>
      </c>
      <c r="M126" s="3">
        <v>10431.15</v>
      </c>
      <c r="N126" s="1" t="s">
        <v>18</v>
      </c>
      <c r="P126" s="3">
        <f>M126-O126</f>
        <v>10431.15</v>
      </c>
      <c r="Q126" s="4">
        <f>P126/M126</f>
        <v>1</v>
      </c>
    </row>
    <row r="127" spans="1:17" x14ac:dyDescent="0.25">
      <c r="A127" s="1" t="s">
        <v>220</v>
      </c>
      <c r="B127" s="2">
        <v>211022440</v>
      </c>
      <c r="C127" s="2">
        <v>2199031321</v>
      </c>
      <c r="D127" s="1" t="s">
        <v>221</v>
      </c>
      <c r="E127" s="1" t="s">
        <v>44</v>
      </c>
      <c r="F127" s="2" t="s">
        <v>6</v>
      </c>
      <c r="G127" s="5" t="s">
        <v>6</v>
      </c>
      <c r="H127" s="5">
        <v>45320</v>
      </c>
      <c r="I127" s="10">
        <v>9429</v>
      </c>
      <c r="J127" s="11">
        <v>0.5</v>
      </c>
      <c r="K127" s="10">
        <v>4714.5</v>
      </c>
      <c r="L127" s="1" t="s">
        <v>10</v>
      </c>
      <c r="M127" s="3">
        <v>4714.5</v>
      </c>
      <c r="N127" s="1" t="s">
        <v>18</v>
      </c>
      <c r="O127" s="3">
        <v>0</v>
      </c>
      <c r="P127" s="3">
        <f>M127-O127</f>
        <v>4714.5</v>
      </c>
      <c r="Q127" s="4">
        <f>P127/M127</f>
        <v>1</v>
      </c>
    </row>
    <row r="128" spans="1:17" x14ac:dyDescent="0.25">
      <c r="A128" s="1" t="s">
        <v>220</v>
      </c>
      <c r="B128" s="2">
        <v>211022440</v>
      </c>
      <c r="C128" s="2">
        <v>2199031323</v>
      </c>
      <c r="D128" s="1" t="s">
        <v>222</v>
      </c>
      <c r="E128" s="1" t="s">
        <v>44</v>
      </c>
      <c r="F128" s="2" t="s">
        <v>6</v>
      </c>
      <c r="G128" s="5" t="s">
        <v>6</v>
      </c>
      <c r="H128" s="5">
        <v>45320</v>
      </c>
      <c r="I128" s="10">
        <v>8020.89</v>
      </c>
      <c r="J128" s="11">
        <v>0.5</v>
      </c>
      <c r="K128" s="10">
        <v>4010.45</v>
      </c>
      <c r="L128" s="1" t="s">
        <v>10</v>
      </c>
      <c r="M128" s="3">
        <v>4010.45</v>
      </c>
      <c r="N128" s="1" t="s">
        <v>8</v>
      </c>
      <c r="O128" s="3">
        <v>3265.2</v>
      </c>
      <c r="P128" s="3">
        <f>M128-O128</f>
        <v>745.25</v>
      </c>
      <c r="Q128" s="4">
        <f>P128/M128</f>
        <v>0.18582702689224401</v>
      </c>
    </row>
    <row r="129" spans="1:17" x14ac:dyDescent="0.25">
      <c r="A129" s="1" t="s">
        <v>220</v>
      </c>
      <c r="B129" s="2">
        <v>211022440</v>
      </c>
      <c r="C129" s="2">
        <v>2199031327</v>
      </c>
      <c r="D129" s="1" t="s">
        <v>223</v>
      </c>
      <c r="E129" s="1" t="s">
        <v>224</v>
      </c>
      <c r="F129" s="2" t="s">
        <v>6</v>
      </c>
      <c r="G129" s="5" t="s">
        <v>6</v>
      </c>
      <c r="H129" s="5">
        <v>45320</v>
      </c>
      <c r="I129" s="10">
        <v>32638.44</v>
      </c>
      <c r="J129" s="11">
        <v>0.5</v>
      </c>
      <c r="K129" s="10">
        <v>16319.22</v>
      </c>
      <c r="L129" s="1" t="s">
        <v>10</v>
      </c>
      <c r="M129" s="3">
        <v>16319.22</v>
      </c>
      <c r="N129" s="1" t="s">
        <v>8</v>
      </c>
      <c r="O129" s="3">
        <v>11586.65</v>
      </c>
      <c r="P129" s="3">
        <f>M129-O129</f>
        <v>4732.57</v>
      </c>
      <c r="Q129" s="4">
        <f>P129/M129</f>
        <v>0.28999976714573367</v>
      </c>
    </row>
    <row r="130" spans="1:17" x14ac:dyDescent="0.25">
      <c r="A130" s="1" t="s">
        <v>58</v>
      </c>
      <c r="B130" s="2">
        <v>211036355</v>
      </c>
      <c r="C130" s="2">
        <v>2199056088</v>
      </c>
      <c r="D130" s="1" t="s">
        <v>180</v>
      </c>
      <c r="E130" s="1" t="s">
        <v>60</v>
      </c>
      <c r="F130" s="2" t="s">
        <v>6</v>
      </c>
      <c r="G130" s="5" t="s">
        <v>6</v>
      </c>
      <c r="H130" s="5">
        <v>45320</v>
      </c>
      <c r="I130" s="10">
        <v>27320</v>
      </c>
      <c r="J130" s="11">
        <v>0.9</v>
      </c>
      <c r="K130" s="10">
        <v>24588</v>
      </c>
      <c r="L130" s="1" t="s">
        <v>7</v>
      </c>
      <c r="M130" s="3">
        <v>24588</v>
      </c>
      <c r="N130" s="1" t="s">
        <v>18</v>
      </c>
      <c r="P130" s="3">
        <f>M130-O130</f>
        <v>24588</v>
      </c>
      <c r="Q130" s="4">
        <f>P130/M130</f>
        <v>1</v>
      </c>
    </row>
    <row r="131" spans="1:17" x14ac:dyDescent="0.25">
      <c r="A131" s="1" t="s">
        <v>165</v>
      </c>
      <c r="B131" s="2">
        <v>211033552</v>
      </c>
      <c r="C131" s="2">
        <v>2199051117</v>
      </c>
      <c r="D131" s="1" t="s">
        <v>162</v>
      </c>
      <c r="E131" s="1" t="s">
        <v>139</v>
      </c>
      <c r="F131" s="2" t="s">
        <v>6</v>
      </c>
      <c r="G131" s="5" t="s">
        <v>6</v>
      </c>
      <c r="H131" s="5">
        <v>45320</v>
      </c>
      <c r="I131" s="10">
        <v>464</v>
      </c>
      <c r="J131" s="11">
        <v>0.6</v>
      </c>
      <c r="K131" s="10">
        <v>278.39999999999998</v>
      </c>
      <c r="L131" s="1" t="s">
        <v>17</v>
      </c>
      <c r="M131" s="3">
        <v>278.39999999999998</v>
      </c>
      <c r="N131" s="1" t="s">
        <v>18</v>
      </c>
      <c r="P131" s="3">
        <f>M131-O131</f>
        <v>278.39999999999998</v>
      </c>
      <c r="Q131" s="4">
        <f>P131/M131</f>
        <v>1</v>
      </c>
    </row>
    <row r="132" spans="1:17" x14ac:dyDescent="0.25">
      <c r="A132" s="1" t="s">
        <v>165</v>
      </c>
      <c r="B132" s="2">
        <v>211033552</v>
      </c>
      <c r="C132" s="2">
        <v>2199051139</v>
      </c>
      <c r="D132" s="1" t="s">
        <v>143</v>
      </c>
      <c r="E132" s="1" t="s">
        <v>139</v>
      </c>
      <c r="F132" s="2" t="s">
        <v>6</v>
      </c>
      <c r="G132" s="5" t="s">
        <v>6</v>
      </c>
      <c r="H132" s="5">
        <v>45320</v>
      </c>
      <c r="I132" s="10">
        <v>4005</v>
      </c>
      <c r="J132" s="11">
        <v>0.6</v>
      </c>
      <c r="K132" s="10">
        <v>2403</v>
      </c>
      <c r="L132" s="1" t="s">
        <v>17</v>
      </c>
      <c r="M132" s="3">
        <v>2403</v>
      </c>
      <c r="N132" s="1" t="s">
        <v>18</v>
      </c>
      <c r="P132" s="3">
        <f>M132-O132</f>
        <v>2403</v>
      </c>
      <c r="Q132" s="4">
        <f>P132/M132</f>
        <v>1</v>
      </c>
    </row>
    <row r="133" spans="1:17" x14ac:dyDescent="0.25">
      <c r="A133" s="1" t="s">
        <v>165</v>
      </c>
      <c r="B133" s="2">
        <v>211037280</v>
      </c>
      <c r="C133" s="2">
        <v>2199057597</v>
      </c>
      <c r="D133" s="1" t="s">
        <v>14</v>
      </c>
      <c r="E133" s="1" t="s">
        <v>12</v>
      </c>
      <c r="F133" s="2" t="s">
        <v>6</v>
      </c>
      <c r="G133" s="5" t="s">
        <v>6</v>
      </c>
      <c r="H133" s="5">
        <v>45320</v>
      </c>
      <c r="I133" s="10">
        <v>3388.75</v>
      </c>
      <c r="J133" s="11">
        <v>0.5</v>
      </c>
      <c r="K133" s="10">
        <v>1694.38</v>
      </c>
      <c r="L133" s="1" t="s">
        <v>7</v>
      </c>
      <c r="M133" s="3">
        <v>1694.38</v>
      </c>
      <c r="N133" s="1" t="s">
        <v>18</v>
      </c>
      <c r="P133" s="3">
        <f>M133-O133</f>
        <v>1694.38</v>
      </c>
      <c r="Q133" s="4">
        <f>P133/M133</f>
        <v>1</v>
      </c>
    </row>
    <row r="134" spans="1:17" x14ac:dyDescent="0.25">
      <c r="A134" s="1" t="s">
        <v>167</v>
      </c>
      <c r="B134" s="2">
        <v>211033579</v>
      </c>
      <c r="C134" s="2">
        <v>2199051172</v>
      </c>
      <c r="D134" s="1" t="s">
        <v>142</v>
      </c>
      <c r="E134" s="1" t="s">
        <v>139</v>
      </c>
      <c r="F134" s="2" t="s">
        <v>6</v>
      </c>
      <c r="G134" s="5" t="s">
        <v>6</v>
      </c>
      <c r="H134" s="5">
        <v>45320</v>
      </c>
      <c r="I134" s="10">
        <v>2510</v>
      </c>
      <c r="J134" s="11">
        <v>0.5</v>
      </c>
      <c r="K134" s="10">
        <v>1255</v>
      </c>
      <c r="L134" s="1" t="s">
        <v>17</v>
      </c>
      <c r="M134" s="3">
        <v>1255</v>
      </c>
      <c r="N134" s="1" t="s">
        <v>18</v>
      </c>
      <c r="P134" s="3">
        <f>M134-O134</f>
        <v>1255</v>
      </c>
      <c r="Q134" s="4">
        <f>P134/M134</f>
        <v>1</v>
      </c>
    </row>
    <row r="135" spans="1:17" x14ac:dyDescent="0.25">
      <c r="A135" s="1" t="s">
        <v>167</v>
      </c>
      <c r="B135" s="2">
        <v>211033579</v>
      </c>
      <c r="C135" s="2">
        <v>2199051182</v>
      </c>
      <c r="D135" s="1" t="s">
        <v>143</v>
      </c>
      <c r="E135" s="1" t="s">
        <v>139</v>
      </c>
      <c r="F135" s="2" t="s">
        <v>6</v>
      </c>
      <c r="G135" s="5" t="s">
        <v>6</v>
      </c>
      <c r="H135" s="5">
        <v>45320</v>
      </c>
      <c r="I135" s="10">
        <v>4005</v>
      </c>
      <c r="J135" s="11">
        <v>0.5</v>
      </c>
      <c r="K135" s="10">
        <v>2002.5</v>
      </c>
      <c r="L135" s="1" t="s">
        <v>17</v>
      </c>
      <c r="M135" s="3">
        <v>2002.5</v>
      </c>
      <c r="N135" s="1" t="s">
        <v>18</v>
      </c>
      <c r="P135" s="3">
        <f>M135-O135</f>
        <v>2002.5</v>
      </c>
      <c r="Q135" s="4">
        <f>P135/M135</f>
        <v>1</v>
      </c>
    </row>
    <row r="136" spans="1:17" x14ac:dyDescent="0.25">
      <c r="A136" s="1" t="s">
        <v>80</v>
      </c>
      <c r="B136" s="2">
        <v>211018120</v>
      </c>
      <c r="C136" s="2">
        <v>2199024136</v>
      </c>
      <c r="D136" s="1" t="s">
        <v>79</v>
      </c>
      <c r="E136" s="1" t="s">
        <v>20</v>
      </c>
      <c r="F136" s="2" t="s">
        <v>6</v>
      </c>
      <c r="G136" s="5" t="s">
        <v>6</v>
      </c>
      <c r="H136" s="5">
        <v>45320</v>
      </c>
      <c r="I136" s="10">
        <v>24850</v>
      </c>
      <c r="J136" s="11">
        <v>0.85</v>
      </c>
      <c r="K136" s="10">
        <v>21122.5</v>
      </c>
      <c r="L136" s="1" t="s">
        <v>17</v>
      </c>
      <c r="M136" s="3">
        <v>21122.5</v>
      </c>
      <c r="N136" s="1" t="s">
        <v>18</v>
      </c>
      <c r="P136" s="3">
        <f>M136-O136</f>
        <v>21122.5</v>
      </c>
      <c r="Q136" s="4">
        <f>P136/M136</f>
        <v>1</v>
      </c>
    </row>
    <row r="137" spans="1:17" x14ac:dyDescent="0.25">
      <c r="A137" s="1" t="s">
        <v>80</v>
      </c>
      <c r="B137" s="2">
        <v>211018120</v>
      </c>
      <c r="C137" s="2">
        <v>2199024141</v>
      </c>
      <c r="D137" s="1" t="s">
        <v>81</v>
      </c>
      <c r="E137" s="1" t="s">
        <v>72</v>
      </c>
      <c r="F137" s="2" t="s">
        <v>6</v>
      </c>
      <c r="G137" s="5" t="s">
        <v>6</v>
      </c>
      <c r="H137" s="5">
        <v>45320</v>
      </c>
      <c r="I137" s="10">
        <v>3600</v>
      </c>
      <c r="J137" s="11">
        <v>0.85</v>
      </c>
      <c r="K137" s="10">
        <v>3060</v>
      </c>
      <c r="L137" s="1" t="s">
        <v>17</v>
      </c>
      <c r="M137" s="3">
        <v>3060</v>
      </c>
      <c r="N137" s="1" t="s">
        <v>18</v>
      </c>
      <c r="P137" s="3">
        <f>M137-O137</f>
        <v>3060</v>
      </c>
      <c r="Q137" s="4">
        <f>P137/M137</f>
        <v>1</v>
      </c>
    </row>
    <row r="138" spans="1:17" x14ac:dyDescent="0.25">
      <c r="A138" s="1" t="s">
        <v>80</v>
      </c>
      <c r="B138" s="2">
        <v>211018120</v>
      </c>
      <c r="C138" s="2">
        <v>2199024145</v>
      </c>
      <c r="D138" s="1" t="s">
        <v>82</v>
      </c>
      <c r="E138" s="1" t="s">
        <v>72</v>
      </c>
      <c r="F138" s="2" t="s">
        <v>6</v>
      </c>
      <c r="G138" s="5" t="s">
        <v>6</v>
      </c>
      <c r="H138" s="5">
        <v>45320</v>
      </c>
      <c r="I138" s="10">
        <v>10200</v>
      </c>
      <c r="J138" s="11">
        <v>0.85</v>
      </c>
      <c r="K138" s="10">
        <v>8670</v>
      </c>
      <c r="L138" s="1" t="s">
        <v>10</v>
      </c>
      <c r="M138" s="3">
        <v>8670</v>
      </c>
      <c r="N138" s="1" t="s">
        <v>18</v>
      </c>
      <c r="P138" s="3">
        <f>M138-O138</f>
        <v>8670</v>
      </c>
      <c r="Q138" s="4">
        <f>P138/M138</f>
        <v>1</v>
      </c>
    </row>
    <row r="139" spans="1:17" x14ac:dyDescent="0.25">
      <c r="A139" s="1" t="s">
        <v>80</v>
      </c>
      <c r="B139" s="2">
        <v>211018120</v>
      </c>
      <c r="C139" s="2">
        <v>2199024147</v>
      </c>
      <c r="D139" s="1" t="s">
        <v>83</v>
      </c>
      <c r="E139" s="1" t="s">
        <v>72</v>
      </c>
      <c r="F139" s="2" t="s">
        <v>6</v>
      </c>
      <c r="G139" s="5" t="s">
        <v>6</v>
      </c>
      <c r="H139" s="5">
        <v>45320</v>
      </c>
      <c r="I139" s="10">
        <v>9600</v>
      </c>
      <c r="J139" s="11">
        <v>0.85</v>
      </c>
      <c r="K139" s="10">
        <v>8160</v>
      </c>
      <c r="L139" s="1" t="s">
        <v>10</v>
      </c>
      <c r="M139" s="3">
        <v>8160</v>
      </c>
      <c r="N139" s="1" t="s">
        <v>18</v>
      </c>
      <c r="P139" s="3">
        <f>M139-O139</f>
        <v>8160</v>
      </c>
      <c r="Q139" s="4">
        <f>P139/M139</f>
        <v>1</v>
      </c>
    </row>
    <row r="140" spans="1:17" x14ac:dyDescent="0.25">
      <c r="A140" s="1" t="s">
        <v>57</v>
      </c>
      <c r="B140" s="2">
        <v>211035005</v>
      </c>
      <c r="C140" s="2">
        <v>2199053539</v>
      </c>
      <c r="D140" s="1" t="s">
        <v>172</v>
      </c>
      <c r="E140" s="1" t="s">
        <v>116</v>
      </c>
      <c r="F140" s="2" t="s">
        <v>6</v>
      </c>
      <c r="G140" s="5" t="s">
        <v>6</v>
      </c>
      <c r="H140" s="5">
        <v>45320</v>
      </c>
      <c r="I140" s="10">
        <v>4050</v>
      </c>
      <c r="J140" s="11">
        <v>0.85</v>
      </c>
      <c r="K140" s="10">
        <v>3442.5</v>
      </c>
      <c r="L140" s="1" t="s">
        <v>17</v>
      </c>
      <c r="M140" s="3">
        <v>3442.5</v>
      </c>
      <c r="N140" s="1" t="s">
        <v>18</v>
      </c>
      <c r="P140" s="3">
        <f>M140-O140</f>
        <v>3442.5</v>
      </c>
      <c r="Q140" s="4">
        <f>P140/M140</f>
        <v>1</v>
      </c>
    </row>
    <row r="141" spans="1:17" x14ac:dyDescent="0.25">
      <c r="A141" s="1" t="s">
        <v>57</v>
      </c>
      <c r="B141" s="2">
        <v>211035169</v>
      </c>
      <c r="C141" s="2">
        <v>2199053725</v>
      </c>
      <c r="D141" s="1" t="s">
        <v>173</v>
      </c>
      <c r="E141" s="1" t="s">
        <v>135</v>
      </c>
      <c r="F141" s="2" t="s">
        <v>6</v>
      </c>
      <c r="G141" s="5" t="s">
        <v>6</v>
      </c>
      <c r="H141" s="5">
        <v>45320</v>
      </c>
      <c r="I141" s="10">
        <v>2600</v>
      </c>
      <c r="J141" s="11">
        <v>0.85</v>
      </c>
      <c r="K141" s="10">
        <v>2210</v>
      </c>
      <c r="L141" s="1" t="s">
        <v>10</v>
      </c>
      <c r="M141" s="3">
        <v>2210</v>
      </c>
      <c r="N141" s="1" t="s">
        <v>18</v>
      </c>
      <c r="P141" s="3">
        <f>M141-O141</f>
        <v>2210</v>
      </c>
      <c r="Q141" s="4">
        <f>P141/M141</f>
        <v>1</v>
      </c>
    </row>
    <row r="142" spans="1:17" x14ac:dyDescent="0.25">
      <c r="A142" s="1" t="s">
        <v>100</v>
      </c>
      <c r="B142" s="2">
        <v>211019393</v>
      </c>
      <c r="C142" s="2">
        <v>2199026435</v>
      </c>
      <c r="D142" s="1" t="s">
        <v>99</v>
      </c>
      <c r="E142" s="1" t="s">
        <v>13</v>
      </c>
      <c r="F142" s="2" t="s">
        <v>6</v>
      </c>
      <c r="G142" s="5" t="s">
        <v>6</v>
      </c>
      <c r="H142" s="5">
        <v>45320</v>
      </c>
      <c r="I142" s="10">
        <v>17035.28</v>
      </c>
      <c r="J142" s="11">
        <v>0.2</v>
      </c>
      <c r="K142" s="10">
        <v>3407.06</v>
      </c>
      <c r="L142" s="1" t="s">
        <v>17</v>
      </c>
      <c r="M142" s="3">
        <v>3407.06</v>
      </c>
      <c r="N142" s="1" t="s">
        <v>18</v>
      </c>
      <c r="P142" s="3">
        <f>M142-O142</f>
        <v>3407.06</v>
      </c>
      <c r="Q142" s="4">
        <f>P142/M142</f>
        <v>1</v>
      </c>
    </row>
    <row r="143" spans="1:17" x14ac:dyDescent="0.25">
      <c r="A143" s="1" t="s">
        <v>100</v>
      </c>
      <c r="B143" s="2">
        <v>211022386</v>
      </c>
      <c r="C143" s="2">
        <v>2199031213</v>
      </c>
      <c r="D143" s="1" t="s">
        <v>114</v>
      </c>
      <c r="E143" s="1" t="s">
        <v>66</v>
      </c>
      <c r="F143" s="2" t="s">
        <v>6</v>
      </c>
      <c r="G143" s="5" t="s">
        <v>6</v>
      </c>
      <c r="H143" s="5">
        <v>45320</v>
      </c>
      <c r="I143" s="10">
        <v>7200</v>
      </c>
      <c r="J143" s="11">
        <v>0.2</v>
      </c>
      <c r="K143" s="10">
        <v>1440</v>
      </c>
      <c r="L143" s="1" t="s">
        <v>17</v>
      </c>
      <c r="M143" s="3">
        <v>1440</v>
      </c>
      <c r="N143" s="1" t="s">
        <v>18</v>
      </c>
      <c r="P143" s="3">
        <f>M143-O143</f>
        <v>1440</v>
      </c>
      <c r="Q143" s="4">
        <f>P143/M143</f>
        <v>1</v>
      </c>
    </row>
    <row r="144" spans="1:17" x14ac:dyDescent="0.25">
      <c r="A144" s="1" t="s">
        <v>104</v>
      </c>
      <c r="B144" s="2">
        <v>211019872</v>
      </c>
      <c r="C144" s="2">
        <v>2199027226</v>
      </c>
      <c r="D144" s="1" t="s">
        <v>103</v>
      </c>
      <c r="E144" s="1" t="s">
        <v>24</v>
      </c>
      <c r="F144" s="2" t="s">
        <v>6</v>
      </c>
      <c r="G144" s="5" t="s">
        <v>6</v>
      </c>
      <c r="H144" s="5">
        <v>45320</v>
      </c>
      <c r="I144" s="10">
        <v>9800</v>
      </c>
      <c r="J144" s="11">
        <v>0.9</v>
      </c>
      <c r="K144" s="10">
        <v>8820</v>
      </c>
      <c r="L144" s="1" t="s">
        <v>7</v>
      </c>
      <c r="M144" s="3">
        <v>8820</v>
      </c>
      <c r="N144" s="1" t="s">
        <v>8</v>
      </c>
      <c r="O144" s="3">
        <v>8370</v>
      </c>
      <c r="P144" s="3">
        <f>M144-O144</f>
        <v>450</v>
      </c>
      <c r="Q144" s="4">
        <f>P144/M144</f>
        <v>5.1020408163265307E-2</v>
      </c>
    </row>
    <row r="145" spans="1:17" x14ac:dyDescent="0.25">
      <c r="A145" s="1" t="s">
        <v>87</v>
      </c>
      <c r="B145" s="2">
        <v>211023195</v>
      </c>
      <c r="C145" s="2">
        <v>2199032638</v>
      </c>
      <c r="D145" s="1" t="s">
        <v>118</v>
      </c>
      <c r="E145" s="1" t="s">
        <v>66</v>
      </c>
      <c r="F145" s="2" t="s">
        <v>6</v>
      </c>
      <c r="G145" s="5" t="s">
        <v>6</v>
      </c>
      <c r="H145" s="5">
        <v>45320</v>
      </c>
      <c r="I145" s="10">
        <v>4500</v>
      </c>
      <c r="J145" s="11">
        <v>0.85</v>
      </c>
      <c r="K145" s="10">
        <v>3825</v>
      </c>
      <c r="L145" s="1" t="s">
        <v>17</v>
      </c>
      <c r="M145" s="3">
        <v>3825</v>
      </c>
      <c r="N145" s="1" t="s">
        <v>18</v>
      </c>
      <c r="P145" s="3">
        <f>M145-O145</f>
        <v>3825</v>
      </c>
      <c r="Q145" s="4">
        <f>P145/M145</f>
        <v>1</v>
      </c>
    </row>
    <row r="146" spans="1:17" x14ac:dyDescent="0.25">
      <c r="A146" s="1" t="s">
        <v>196</v>
      </c>
      <c r="B146" s="2">
        <v>211040243</v>
      </c>
      <c r="C146" s="2">
        <v>2199062596</v>
      </c>
      <c r="D146" s="1" t="s">
        <v>197</v>
      </c>
      <c r="E146" s="1" t="s">
        <v>198</v>
      </c>
      <c r="F146" s="2" t="s">
        <v>6</v>
      </c>
      <c r="G146" s="5" t="s">
        <v>6</v>
      </c>
      <c r="H146" s="5">
        <v>45320</v>
      </c>
      <c r="I146" s="10">
        <v>6000</v>
      </c>
      <c r="J146" s="11">
        <v>0.4</v>
      </c>
      <c r="K146" s="10">
        <v>2400</v>
      </c>
      <c r="L146" s="1" t="s">
        <v>17</v>
      </c>
      <c r="M146" s="3">
        <v>2400</v>
      </c>
      <c r="N146" s="1" t="s">
        <v>18</v>
      </c>
      <c r="P146" s="3">
        <f>M146-O146</f>
        <v>2400</v>
      </c>
      <c r="Q146" s="4">
        <f>P146/M146</f>
        <v>1</v>
      </c>
    </row>
    <row r="147" spans="1:17" x14ac:dyDescent="0.25">
      <c r="A147" s="1" t="s">
        <v>64</v>
      </c>
      <c r="B147" s="2">
        <v>211016365</v>
      </c>
      <c r="C147" s="2">
        <v>2199021354</v>
      </c>
      <c r="D147" s="1" t="s">
        <v>65</v>
      </c>
      <c r="E147" s="1" t="s">
        <v>45</v>
      </c>
      <c r="F147" s="2" t="s">
        <v>6</v>
      </c>
      <c r="G147" s="5" t="s">
        <v>6</v>
      </c>
      <c r="H147" s="5">
        <v>45320</v>
      </c>
      <c r="I147" s="10">
        <v>15450</v>
      </c>
      <c r="J147" s="11">
        <v>0.2</v>
      </c>
      <c r="K147" s="10">
        <v>3090</v>
      </c>
      <c r="L147" s="1" t="s">
        <v>7</v>
      </c>
      <c r="M147" s="3">
        <v>3090</v>
      </c>
      <c r="N147" s="1" t="s">
        <v>8</v>
      </c>
      <c r="O147" s="3">
        <v>2845.1</v>
      </c>
      <c r="P147" s="3">
        <f>M147-O147</f>
        <v>244.90000000000009</v>
      </c>
      <c r="Q147" s="4">
        <f>P147/M147</f>
        <v>7.9255663430420745E-2</v>
      </c>
    </row>
    <row r="148" spans="1:17" x14ac:dyDescent="0.25">
      <c r="A148" s="1" t="s">
        <v>32</v>
      </c>
      <c r="B148" s="2">
        <v>211010264</v>
      </c>
      <c r="C148" s="2">
        <v>2199012267</v>
      </c>
      <c r="D148" s="1" t="s">
        <v>33</v>
      </c>
      <c r="E148" s="1" t="s">
        <v>34</v>
      </c>
      <c r="F148" s="2" t="s">
        <v>6</v>
      </c>
      <c r="G148" s="5" t="s">
        <v>6</v>
      </c>
      <c r="H148" s="5">
        <v>45320</v>
      </c>
      <c r="I148" s="10">
        <v>984.61</v>
      </c>
      <c r="J148" s="11">
        <v>0.7</v>
      </c>
      <c r="K148" s="10">
        <v>689.23</v>
      </c>
      <c r="L148" s="1" t="s">
        <v>17</v>
      </c>
      <c r="M148" s="3">
        <v>689.23</v>
      </c>
      <c r="N148" s="1" t="s">
        <v>18</v>
      </c>
      <c r="P148" s="3">
        <f>M148-O148</f>
        <v>689.23</v>
      </c>
      <c r="Q148" s="4">
        <f>P148/M148</f>
        <v>1</v>
      </c>
    </row>
    <row r="149" spans="1:17" x14ac:dyDescent="0.25">
      <c r="A149" s="1" t="s">
        <v>214</v>
      </c>
      <c r="B149" s="2">
        <v>211016069</v>
      </c>
      <c r="C149" s="2">
        <v>2199021029</v>
      </c>
      <c r="D149" s="1" t="s">
        <v>15</v>
      </c>
      <c r="E149" s="1" t="s">
        <v>12</v>
      </c>
      <c r="F149" s="2" t="s">
        <v>6</v>
      </c>
      <c r="G149" s="5" t="s">
        <v>6</v>
      </c>
      <c r="H149" s="5">
        <v>45320</v>
      </c>
      <c r="I149" s="10">
        <v>4910.1499999999996</v>
      </c>
      <c r="J149" s="11">
        <v>0.9</v>
      </c>
      <c r="K149" s="10">
        <v>4419.1400000000003</v>
      </c>
      <c r="L149" s="1" t="s">
        <v>7</v>
      </c>
      <c r="M149" s="3">
        <v>4419.1400000000003</v>
      </c>
      <c r="N149" s="1" t="s">
        <v>18</v>
      </c>
      <c r="P149" s="3">
        <f>M149-O149</f>
        <v>4419.1400000000003</v>
      </c>
      <c r="Q149" s="4">
        <f>P149/M149</f>
        <v>1</v>
      </c>
    </row>
    <row r="150" spans="1:17" x14ac:dyDescent="0.25">
      <c r="A150" s="1" t="s">
        <v>271</v>
      </c>
      <c r="B150" s="2">
        <v>211035010</v>
      </c>
      <c r="C150" s="2">
        <v>2199053546</v>
      </c>
      <c r="D150" s="1" t="s">
        <v>273</v>
      </c>
      <c r="E150" s="1" t="s">
        <v>274</v>
      </c>
      <c r="F150" s="2" t="s">
        <v>6</v>
      </c>
      <c r="G150" s="5" t="s">
        <v>6</v>
      </c>
      <c r="H150" s="5">
        <v>45320</v>
      </c>
      <c r="I150" s="10">
        <v>2484.16</v>
      </c>
      <c r="J150" s="11">
        <v>0.6</v>
      </c>
      <c r="K150" s="10">
        <v>1490.5</v>
      </c>
      <c r="L150" s="1" t="s">
        <v>17</v>
      </c>
      <c r="M150" s="3">
        <v>1490.5</v>
      </c>
      <c r="N150" s="1" t="s">
        <v>8</v>
      </c>
      <c r="O150" s="3">
        <v>1394.88</v>
      </c>
      <c r="P150" s="3">
        <f>M150-O150</f>
        <v>95.619999999999891</v>
      </c>
      <c r="Q150" s="4">
        <f>P150/M150</f>
        <v>6.4152968802415222E-2</v>
      </c>
    </row>
    <row r="151" spans="1:17" x14ac:dyDescent="0.25">
      <c r="A151" s="1" t="s">
        <v>154</v>
      </c>
      <c r="B151" s="2">
        <v>211030559</v>
      </c>
      <c r="C151" s="2">
        <v>2199057091</v>
      </c>
      <c r="D151" s="1" t="s">
        <v>181</v>
      </c>
      <c r="E151" s="1" t="s">
        <v>182</v>
      </c>
      <c r="F151" s="2" t="s">
        <v>6</v>
      </c>
      <c r="G151" s="5" t="s">
        <v>6</v>
      </c>
      <c r="H151" s="5">
        <v>45320</v>
      </c>
      <c r="I151" s="10">
        <v>21266.59</v>
      </c>
      <c r="J151" s="11">
        <v>0.85</v>
      </c>
      <c r="K151" s="10">
        <v>18076.599999999999</v>
      </c>
      <c r="L151" s="1" t="s">
        <v>17</v>
      </c>
      <c r="M151" s="3">
        <v>18076.599999999999</v>
      </c>
      <c r="N151" s="1" t="s">
        <v>8</v>
      </c>
      <c r="O151" s="3">
        <v>11333.46</v>
      </c>
      <c r="P151" s="3">
        <f>M151-O151</f>
        <v>6743.1399999999994</v>
      </c>
      <c r="Q151" s="4">
        <f>P151/M151</f>
        <v>0.37303143290220508</v>
      </c>
    </row>
  </sheetData>
  <autoFilter ref="A1:Q151">
    <sortState xmlns:xlrd2="http://schemas.microsoft.com/office/spreadsheetml/2017/richdata2" ref="A2:Q151">
      <sortCondition ref="A2:A151"/>
    </sortState>
  </autoFilter>
  <sortState xmlns:xlrd2="http://schemas.microsoft.com/office/spreadsheetml/2017/richdata2" ref="A2:Q151">
    <sortCondition ref="A2:A1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2021 BEARs Due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Schell</dc:creator>
  <cp:lastModifiedBy>Julie Schell</cp:lastModifiedBy>
  <dcterms:created xsi:type="dcterms:W3CDTF">2024-01-09T16:41:04Z</dcterms:created>
  <dcterms:modified xsi:type="dcterms:W3CDTF">2024-01-09T17:15:44Z</dcterms:modified>
</cp:coreProperties>
</file>